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Weekk 1 of Maye 2025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<sst xmlns="http://schemas.openxmlformats.org/spreadsheetml/2006/main" count="17" uniqueCount="17">
  <si>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</si>
  <si>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</si>
  <si>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</si>
  <si>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</si>
  <si>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</si>
  <si>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</si>
  <si>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</si>
  <si>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</si>
  <si>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</si>
  <si>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</si>
  <si>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</si>
  <si>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</si>
  <si>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</si>
  <si>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>Date 09-05-2025</t>
  </si>
  <si>
    <t>Equipment Purchase (Review current needs, Approve budget and Assign purchase tasks)</t>
  </si>
  <si>
    <t>Team Breifing on KOM</t>
  </si>
  <si>
    <t>Tirusew Teshale Taye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</si>
</sst>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1" applyNumberFormat="1" applyFont="1" applyFill="1" applyBorder="1" applyAlignment="1">
      <alignment horizontal="lef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2">
    <cellStyle name="Comma" xfId="1" builtinId="3"/>
    <cellStyle name="Comma 2" xfId="11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=""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723900</xdr:colOff>
      <xdr:row>14</xdr:row>
      <xdr:rowOff>66675</xdr:rowOff>
    </xdr:from>
    <xdr:to>
      <xdr:col>4</xdr:col>
      <xdr:colOff>295275</xdr:colOff>
      <xdr:row>17</xdr:row>
      <xdr:rowOff>142875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038600"/>
          <a:ext cx="56197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6"/>
  <sheetViews>
    <sheetView tabSelected="1" topLeftCell="A7" workbookViewId="0">
      <selection activeCell="H6" sqref="H6"/>
    </sheetView>
  </sheetViews>
  <sheetFormatPr defaultColWidth="15.75" defaultRowHeight="14.25"/>
  <cols>
    <col min="3" max="3" width="15" customWidth="1"/>
    <col min="4" max="4" width="13" customWidth="1"/>
    <col min="5" max="5" width="14.875" customWidth="1"/>
    <col min="6" max="6" width="12.75" customWidth="1"/>
    <col min="7" max="7" width="75.125" customWidth="1"/>
  </cols>
  <sheetData>
    <row r="1" spans="1:8" ht="43.9" customHeight="1">
      <c r="A1" s="1"/>
      <c r="B1" s="17" t="s">
        <v>0</v>
      </c>
      <c r="C1" s="17"/>
      <c r="D1" s="17"/>
      <c r="E1" s="17"/>
      <c r="F1" s="17"/>
      <c r="G1" s="17"/>
      <c r="H1" s="17"/>
    </row>
    <row r="2" spans="1:8" ht="19.899999999999999" customHeight="1" thickBot="1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8" t="s">
        <v>16</v>
      </c>
      <c r="D3" s="18"/>
      <c r="E3" s="1"/>
      <c r="F3" s="4"/>
      <c r="G3" s="19"/>
      <c r="H3" s="19"/>
    </row>
    <row r="4" spans="1:8" ht="19.899999999999999" customHeight="1" thickBot="1">
      <c r="A4" s="1"/>
      <c r="B4" s="5" t="s">
        <v>2</v>
      </c>
      <c r="C4" s="20">
        <f ca="1">TODAY()</f>
        <v>45786</v>
      </c>
      <c r="D4" s="20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 ca="1">IFERROR(TEXT(TimeSheet2[[#This Row],[Date]],"aaaa"), "")</f>
        <v>Saturday</v>
      </c>
      <c r="C7" s="8">
        <f ca="1">IFERROR(IF($C$4=0,"",$C$4-6), "")</f>
        <v>45780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>
      <c r="A8" s="1"/>
      <c r="B8" s="1" t="str">
        <f ca="1">IFERROR(TEXT(TimeSheet2[[#This Row],[Date]],"aaaa"), "")</f>
        <v>Sunday</v>
      </c>
      <c r="C8" s="8">
        <f ca="1">IFERROR(IF($C$4=0,"",$C$4-5), "")</f>
        <v>45781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>
      <c r="A9" s="1"/>
      <c r="B9" s="1" t="str">
        <f ca="1">IFERROR(TEXT(TimeSheet2[[#This Row],[Date]],"aaaa"), "")</f>
        <v>Monday</v>
      </c>
      <c r="C9" s="8">
        <f ca="1">IFERROR(IF($C$4=0,"",$C$4-4), "")</f>
        <v>45782</v>
      </c>
      <c r="D9" s="9">
        <v>1</v>
      </c>
      <c r="E9" s="9">
        <v>0</v>
      </c>
      <c r="F9" s="9">
        <v>2</v>
      </c>
      <c r="G9" s="14" t="s">
        <v>15</v>
      </c>
      <c r="H9" s="9">
        <f>IFERROR(SUM(D9:G9), "")</f>
        <v>3</v>
      </c>
    </row>
    <row r="10" spans="1:8" ht="19.899999999999999" customHeight="1">
      <c r="A10" s="1"/>
      <c r="B10" s="1" t="str">
        <f ca="1">IFERROR(TEXT(TimeSheet2[[#This Row],[Date]],"aaaa"), "")</f>
        <v>Tuesday</v>
      </c>
      <c r="C10" s="8">
        <f ca="1">IFERROR(IF($C$4=0,"",$C$4-3), "")</f>
        <v>45783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>
      <c r="A11" s="1"/>
      <c r="B11" s="1" t="str">
        <f ca="1">IFERROR(TEXT(TimeSheet2[[#This Row],[Date]],"aaaa"), "")</f>
        <v>Wednesday</v>
      </c>
      <c r="C11" s="8">
        <f ca="1">IFERROR(IF($C$4=0,"",$C$4-2), "")</f>
        <v>45784</v>
      </c>
      <c r="D11" s="9">
        <v>0</v>
      </c>
      <c r="E11" s="9">
        <v>0</v>
      </c>
      <c r="F11" s="9">
        <v>0</v>
      </c>
      <c r="G11" s="10"/>
      <c r="H11" s="9">
        <f>IFERROR(SUM(D11:G11), "")</f>
        <v>0</v>
      </c>
    </row>
    <row r="12" spans="1:8" ht="19.899999999999999" customHeight="1">
      <c r="A12" s="1"/>
      <c r="B12" s="1" t="str">
        <f ca="1">IFERROR(TEXT(TimeSheet2[[#This Row],[Date]],"aaaa"), "")</f>
        <v>Thursday</v>
      </c>
      <c r="C12" s="8">
        <f ca="1">IFERROR(IF($C$4=0,"",$C$4-1), "")</f>
        <v>45785</v>
      </c>
      <c r="D12" s="9"/>
      <c r="E12" s="9"/>
      <c r="F12" s="9">
        <v>0</v>
      </c>
      <c r="G12" s="14"/>
      <c r="H12" s="9">
        <f t="shared" ref="H12:H13" si="0">IFERROR(SUM(D12:G12), "")</f>
        <v>0</v>
      </c>
    </row>
    <row r="13" spans="1:8" ht="19.899999999999999" customHeight="1">
      <c r="A13" s="1"/>
      <c r="B13" s="1" t="str">
        <f ca="1">IFERROR(TEXT(TimeSheet2[[#This Row],[Date]],"aaaa"), "")</f>
        <v>Friday</v>
      </c>
      <c r="C13" s="8">
        <f ca="1">IFERROR(IF($C$4=0,"",$C$4), "")</f>
        <v>45786</v>
      </c>
      <c r="D13" s="9">
        <v>1</v>
      </c>
      <c r="E13" s="9">
        <v>0</v>
      </c>
      <c r="F13" s="9">
        <v>2</v>
      </c>
      <c r="G13" s="14" t="s">
        <v>14</v>
      </c>
      <c r="H13" s="9">
        <f t="shared" si="0"/>
        <v>3</v>
      </c>
    </row>
    <row r="14" spans="1:8" ht="19.899999999999999" customHeight="1" thickBot="1">
      <c r="A14" s="1"/>
      <c r="B14" s="1"/>
      <c r="C14" s="11" t="s">
        <v>10</v>
      </c>
      <c r="D14" s="12">
        <f>IFERROR(SUM(D7:D13), "")</f>
        <v>2</v>
      </c>
      <c r="E14" s="12">
        <f>IFERROR(SUM(E7:E13), "")</f>
        <v>0</v>
      </c>
      <c r="F14" s="12">
        <f>IFERROR(SUM(F7:F13), "")</f>
        <v>4</v>
      </c>
      <c r="G14" s="12">
        <f>IFERROR(SUM(G7:G13), "")</f>
        <v>0</v>
      </c>
      <c r="H14" s="12">
        <f>IFERROR(SUM(H7:H13), "")</f>
        <v>6</v>
      </c>
    </row>
    <row r="15" spans="1:8" ht="19.899999999999999" customHeight="1" thickTop="1">
      <c r="A15" s="1"/>
      <c r="B15" s="1"/>
      <c r="C15" s="1"/>
      <c r="D15" s="21"/>
      <c r="E15" s="21"/>
      <c r="F15" s="21"/>
      <c r="G15" s="21"/>
      <c r="H15" s="6"/>
    </row>
    <row r="16" spans="1:8" ht="19.899999999999999" customHeight="1">
      <c r="A16" s="1"/>
      <c r="B16" s="1"/>
      <c r="C16" s="1"/>
      <c r="D16" s="15" t="s">
        <v>12</v>
      </c>
      <c r="E16" s="16"/>
      <c r="F16" s="16"/>
      <c r="G16" s="16"/>
      <c r="H16" s="13" t="s">
        <v>13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Regular Hours in this column under this heading" sqref="D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Weekk 1 of Maye 2025</vt:lpstr>
    </vt:vector>
  </TitlesOfParts>
  <Company>HSWT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TIRUSEW</cp:lastModifiedBy>
  <dcterms:created xsi:type="dcterms:W3CDTF">2025-05-08T07:08:24Z</dcterms:created>
  <dcterms:modified xsi:type="dcterms:W3CDTF">2025-05-09T18:07:57Z</dcterms:modified>
</cp:coreProperties>
</file>