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tables/table9.xml" ContentType="application/vnd.openxmlformats-officedocument.spreadsheetml.table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tables/table10.xml" ContentType="application/vnd.openxmlformats-officedocument.spreadsheetml.table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tables/table11.xml" ContentType="application/vnd.openxmlformats-officedocument.spreadsheetml.table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tables/table12.xml" ContentType="application/vnd.openxmlformats-officedocument.spreadsheetml.table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showInkAnnotation="0"/>
  <mc:AlternateContent xmlns:mc="http://schemas.openxmlformats.org/markup-compatibility/2006">
    <mc:Choice Requires="x15">
      <x15ac:absPath xmlns:x15ac="http://schemas.microsoft.com/office/spreadsheetml/2010/11/ac" url="M:\AG_Afrika\AGRI-MOCKS\Timesheets agri mocks\"/>
    </mc:Choice>
  </mc:AlternateContent>
  <xr:revisionPtr revIDLastSave="0" documentId="8_{1057C801-B55D-4BBF-9606-74E6F99261B4}" xr6:coauthVersionLast="47" xr6:coauthVersionMax="47" xr10:uidLastSave="{00000000-0000-0000-0000-000000000000}"/>
  <bookViews>
    <workbookView xWindow="2616" yWindow="2616" windowWidth="17280" windowHeight="8880" tabRatio="478" xr2:uid="{00000000-000D-0000-FFFF-FFFF00000000}"/>
  </bookViews>
  <sheets>
    <sheet name="HSWT" sheetId="1" r:id="rId1"/>
    <sheet name="HSWT (2)" sheetId="12" r:id="rId2"/>
    <sheet name="HSWT (3)" sheetId="13" r:id="rId3"/>
    <sheet name="KITA" sheetId="2" r:id="rId4"/>
    <sheet name="BM" sheetId="3" r:id="rId5"/>
    <sheet name="UFS" sheetId="4" r:id="rId6"/>
    <sheet name="Hawassa" sheetId="5" r:id="rId7"/>
    <sheet name="UGB" sheetId="6" r:id="rId8"/>
    <sheet name="NYCOSA" sheetId="7" r:id="rId9"/>
    <sheet name="EDI" sheetId="8" r:id="rId10"/>
    <sheet name="WEBIN" sheetId="9" r:id="rId11"/>
    <sheet name="HAMK" sheetId="10" r:id="rId12"/>
  </sheets>
  <definedNames>
    <definedName name="_xlnm.Print_Titles" localSheetId="0">HSWT!$6:$6</definedName>
    <definedName name="_xlnm.Print_Titles" localSheetId="1">'HSWT (2)'!$6:$6</definedName>
    <definedName name="_xlnm.Print_Titles" localSheetId="2">'HSWT (3)'!$6:$6</definedName>
    <definedName name="RowTitleRegion1..C5" localSheetId="1">'HSWT (2)'!$B$3</definedName>
    <definedName name="RowTitleRegion1..C5" localSheetId="2">'HSWT (3)'!$B$3</definedName>
    <definedName name="RowTitleRegion1..C5">HSWT!$B$3</definedName>
    <definedName name="RowTitleRegion2..G4" localSheetId="1">'HSWT (2)'!$F$3</definedName>
    <definedName name="RowTitleRegion2..G4" localSheetId="2">'HSWT (3)'!$F$3</definedName>
    <definedName name="RowTitleRegion2..G4">HSWT!$F$3</definedName>
    <definedName name="RowTitleRegion3..H15" localSheetId="1">'HSWT (2)'!$C$14</definedName>
    <definedName name="RowTitleRegion3..H15" localSheetId="2">'HSWT (3)'!$C$14</definedName>
    <definedName name="RowTitleRegion3..H15">HSWT!$C$14</definedName>
    <definedName name="RowTitleRegion4..G16" localSheetId="1">'HSWT (2)'!#REF!</definedName>
    <definedName name="RowTitleRegion4..G16" localSheetId="2">'HSWT (3)'!#REF!</definedName>
    <definedName name="RowTitleRegion4..G16">HSWT!#REF!</definedName>
    <definedName name="RowTitleRegion5..H17" localSheetId="1">'HSWT (2)'!#REF!</definedName>
    <definedName name="RowTitleRegion5..H17" localSheetId="2">'HSWT (3)'!#REF!</definedName>
    <definedName name="RowTitleRegion5..H17">HSWT!#REF!</definedName>
    <definedName name="Title1" localSheetId="1">TimeSheet13[[#Headers],[Day]]</definedName>
    <definedName name="Title1" localSheetId="2">TimeSheet13[[#Headers],[Day]]</definedName>
    <definedName name="Title1">TimeSheet[[#Headers],[Day]]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3" l="1"/>
  <c r="G14" i="13"/>
  <c r="F14" i="13"/>
  <c r="E14" i="13"/>
  <c r="D14" i="13"/>
  <c r="H13" i="13"/>
  <c r="H12" i="13"/>
  <c r="H11" i="13"/>
  <c r="H10" i="13"/>
  <c r="H9" i="13"/>
  <c r="H8" i="13"/>
  <c r="H7" i="13"/>
  <c r="H14" i="13" s="1"/>
  <c r="G14" i="12"/>
  <c r="F14" i="12"/>
  <c r="E14" i="12"/>
  <c r="D14" i="12"/>
  <c r="H13" i="12"/>
  <c r="H12" i="12"/>
  <c r="H11" i="12"/>
  <c r="H10" i="12"/>
  <c r="H9" i="12"/>
  <c r="H8" i="12"/>
  <c r="H7" i="12"/>
  <c r="G14" i="10"/>
  <c r="F14" i="10"/>
  <c r="E14" i="10"/>
  <c r="D14" i="10"/>
  <c r="H13" i="10"/>
  <c r="H12" i="10"/>
  <c r="H11" i="10"/>
  <c r="H10" i="10"/>
  <c r="H9" i="10"/>
  <c r="H8" i="10"/>
  <c r="H7" i="10"/>
  <c r="C4" i="10"/>
  <c r="C11" i="10" s="1"/>
  <c r="B11" i="10" s="1"/>
  <c r="G14" i="9"/>
  <c r="F14" i="9"/>
  <c r="E14" i="9"/>
  <c r="D14" i="9"/>
  <c r="H13" i="9"/>
  <c r="H12" i="9"/>
  <c r="H11" i="9"/>
  <c r="H10" i="9"/>
  <c r="H9" i="9"/>
  <c r="H8" i="9"/>
  <c r="H7" i="9"/>
  <c r="C4" i="9"/>
  <c r="C11" i="9" s="1"/>
  <c r="B11" i="9" s="1"/>
  <c r="G14" i="8"/>
  <c r="F14" i="8"/>
  <c r="E14" i="8"/>
  <c r="D14" i="8"/>
  <c r="H13" i="8"/>
  <c r="H12" i="8"/>
  <c r="H11" i="8"/>
  <c r="H10" i="8"/>
  <c r="H9" i="8"/>
  <c r="H8" i="8"/>
  <c r="H7" i="8"/>
  <c r="C4" i="8"/>
  <c r="C11" i="8" s="1"/>
  <c r="B11" i="8" s="1"/>
  <c r="G14" i="7"/>
  <c r="F14" i="7"/>
  <c r="E14" i="7"/>
  <c r="D14" i="7"/>
  <c r="H13" i="7"/>
  <c r="H12" i="7"/>
  <c r="H11" i="7"/>
  <c r="H10" i="7"/>
  <c r="H9" i="7"/>
  <c r="H8" i="7"/>
  <c r="H7" i="7"/>
  <c r="C4" i="7"/>
  <c r="C11" i="7" s="1"/>
  <c r="B11" i="7" s="1"/>
  <c r="F14" i="6"/>
  <c r="E14" i="6"/>
  <c r="D14" i="6"/>
  <c r="C14" i="6"/>
  <c r="G13" i="6"/>
  <c r="B13" i="6"/>
  <c r="A13" i="6" s="1"/>
  <c r="G12" i="6"/>
  <c r="B12" i="6"/>
  <c r="A12" i="6" s="1"/>
  <c r="G11" i="6"/>
  <c r="B11" i="6"/>
  <c r="A11" i="6"/>
  <c r="G10" i="6"/>
  <c r="B10" i="6"/>
  <c r="A10" i="6" s="1"/>
  <c r="G9" i="6"/>
  <c r="B9" i="6"/>
  <c r="A9" i="6" s="1"/>
  <c r="G8" i="6"/>
  <c r="B8" i="6"/>
  <c r="A8" i="6" s="1"/>
  <c r="G7" i="6"/>
  <c r="B7" i="6"/>
  <c r="A7" i="6"/>
  <c r="B4" i="6"/>
  <c r="F14" i="5"/>
  <c r="E14" i="5"/>
  <c r="D14" i="5"/>
  <c r="C14" i="5"/>
  <c r="G13" i="5"/>
  <c r="B13" i="5"/>
  <c r="A13" i="5"/>
  <c r="G12" i="5"/>
  <c r="B12" i="5"/>
  <c r="A12" i="5" s="1"/>
  <c r="G11" i="5"/>
  <c r="B11" i="5"/>
  <c r="A11" i="5" s="1"/>
  <c r="G10" i="5"/>
  <c r="B10" i="5"/>
  <c r="A10" i="5" s="1"/>
  <c r="G9" i="5"/>
  <c r="B9" i="5"/>
  <c r="A9" i="5"/>
  <c r="G8" i="5"/>
  <c r="B8" i="5"/>
  <c r="A8" i="5" s="1"/>
  <c r="G7" i="5"/>
  <c r="B7" i="5"/>
  <c r="A7" i="5" s="1"/>
  <c r="B4" i="5"/>
  <c r="F14" i="4"/>
  <c r="E14" i="4"/>
  <c r="D14" i="4"/>
  <c r="C14" i="4"/>
  <c r="G13" i="4"/>
  <c r="B13" i="4"/>
  <c r="A13" i="4" s="1"/>
  <c r="G12" i="4"/>
  <c r="B12" i="4"/>
  <c r="A12" i="4" s="1"/>
  <c r="G11" i="4"/>
  <c r="B11" i="4"/>
  <c r="A11" i="4" s="1"/>
  <c r="G10" i="4"/>
  <c r="B10" i="4"/>
  <c r="A10" i="4" s="1"/>
  <c r="G9" i="4"/>
  <c r="B9" i="4"/>
  <c r="A9" i="4" s="1"/>
  <c r="G8" i="4"/>
  <c r="B8" i="4"/>
  <c r="A8" i="4" s="1"/>
  <c r="G7" i="4"/>
  <c r="G14" i="4" s="1"/>
  <c r="B7" i="4"/>
  <c r="A7" i="4" s="1"/>
  <c r="B4" i="4"/>
  <c r="G14" i="3"/>
  <c r="F14" i="3"/>
  <c r="E14" i="3"/>
  <c r="D14" i="3"/>
  <c r="H13" i="3"/>
  <c r="H12" i="3"/>
  <c r="H11" i="3"/>
  <c r="H10" i="3"/>
  <c r="H9" i="3"/>
  <c r="H8" i="3"/>
  <c r="H7" i="3"/>
  <c r="H14" i="3" s="1"/>
  <c r="C4" i="3"/>
  <c r="C11" i="3" s="1"/>
  <c r="B11" i="3" s="1"/>
  <c r="G14" i="2"/>
  <c r="F14" i="2"/>
  <c r="E14" i="2"/>
  <c r="D14" i="2"/>
  <c r="H13" i="2"/>
  <c r="H12" i="2"/>
  <c r="H11" i="2"/>
  <c r="H10" i="2"/>
  <c r="H9" i="2"/>
  <c r="H8" i="2"/>
  <c r="H7" i="2"/>
  <c r="H14" i="2" s="1"/>
  <c r="C4" i="2"/>
  <c r="C11" i="2" s="1"/>
  <c r="B11" i="2" s="1"/>
  <c r="H14" i="12" l="1"/>
  <c r="D2" i="12" s="1"/>
  <c r="H14" i="7"/>
  <c r="H14" i="8"/>
  <c r="H14" i="9"/>
  <c r="H14" i="10"/>
  <c r="G14" i="6"/>
  <c r="G14" i="5"/>
  <c r="C8" i="10"/>
  <c r="B8" i="10" s="1"/>
  <c r="C12" i="10"/>
  <c r="B12" i="10" s="1"/>
  <c r="C9" i="10"/>
  <c r="B9" i="10" s="1"/>
  <c r="C13" i="10"/>
  <c r="B13" i="10" s="1"/>
  <c r="C10" i="10"/>
  <c r="B10" i="10" s="1"/>
  <c r="C7" i="10"/>
  <c r="B7" i="10" s="1"/>
  <c r="C8" i="9"/>
  <c r="B8" i="9" s="1"/>
  <c r="C12" i="9"/>
  <c r="B12" i="9" s="1"/>
  <c r="C9" i="9"/>
  <c r="B9" i="9" s="1"/>
  <c r="C13" i="9"/>
  <c r="B13" i="9" s="1"/>
  <c r="C10" i="9"/>
  <c r="B10" i="9" s="1"/>
  <c r="C7" i="9"/>
  <c r="B7" i="9" s="1"/>
  <c r="C8" i="8"/>
  <c r="B8" i="8" s="1"/>
  <c r="C12" i="8"/>
  <c r="B12" i="8" s="1"/>
  <c r="C9" i="8"/>
  <c r="B9" i="8" s="1"/>
  <c r="C13" i="8"/>
  <c r="B13" i="8" s="1"/>
  <c r="C10" i="8"/>
  <c r="B10" i="8" s="1"/>
  <c r="C7" i="8"/>
  <c r="B7" i="8" s="1"/>
  <c r="C12" i="7"/>
  <c r="B12" i="7" s="1"/>
  <c r="C9" i="7"/>
  <c r="B9" i="7" s="1"/>
  <c r="C13" i="7"/>
  <c r="B13" i="7" s="1"/>
  <c r="C8" i="7"/>
  <c r="B8" i="7" s="1"/>
  <c r="C10" i="7"/>
  <c r="B10" i="7" s="1"/>
  <c r="C7" i="7"/>
  <c r="B7" i="7" s="1"/>
  <c r="C10" i="3"/>
  <c r="B10" i="3" s="1"/>
  <c r="C8" i="3"/>
  <c r="B8" i="3" s="1"/>
  <c r="C12" i="3"/>
  <c r="B12" i="3" s="1"/>
  <c r="C9" i="3"/>
  <c r="B9" i="3" s="1"/>
  <c r="C13" i="3"/>
  <c r="B13" i="3" s="1"/>
  <c r="C7" i="3"/>
  <c r="B7" i="3" s="1"/>
  <c r="C13" i="2"/>
  <c r="B13" i="2" s="1"/>
  <c r="C8" i="2"/>
  <c r="B8" i="2" s="1"/>
  <c r="C12" i="2"/>
  <c r="B12" i="2" s="1"/>
  <c r="C9" i="2"/>
  <c r="B9" i="2" s="1"/>
  <c r="C10" i="2"/>
  <c r="B10" i="2" s="1"/>
  <c r="C7" i="2"/>
  <c r="B7" i="2" s="1"/>
  <c r="C13" i="1" l="1"/>
  <c r="C4" i="12" s="1"/>
  <c r="C7" i="1" l="1"/>
  <c r="C8" i="1"/>
  <c r="C9" i="1"/>
  <c r="C10" i="1"/>
  <c r="C11" i="1"/>
  <c r="C12" i="1"/>
  <c r="G14" i="1" l="1"/>
  <c r="F14" i="1"/>
  <c r="E14" i="1"/>
  <c r="D14" i="1"/>
  <c r="H11" i="1"/>
  <c r="H10" i="1"/>
  <c r="H9" i="1"/>
  <c r="H8" i="1"/>
  <c r="H13" i="1"/>
  <c r="H12" i="1"/>
  <c r="H7" i="1"/>
  <c r="H14" i="1" l="1"/>
  <c r="B9" i="1"/>
  <c r="B13" i="1"/>
  <c r="B12" i="1"/>
  <c r="B11" i="1"/>
  <c r="B10" i="1"/>
  <c r="B8" i="1"/>
  <c r="B7" i="1"/>
  <c r="C12" i="12"/>
  <c r="B12" i="12" s="1"/>
  <c r="C7" i="12"/>
  <c r="B7" i="12" s="1"/>
  <c r="C8" i="12"/>
  <c r="B8" i="12" s="1"/>
  <c r="C9" i="12"/>
  <c r="B9" i="12" s="1"/>
  <c r="C10" i="12"/>
  <c r="B10" i="12" s="1"/>
  <c r="C13" i="12"/>
  <c r="C11" i="12"/>
  <c r="B11" i="12"/>
  <c r="B13" i="12" l="1"/>
  <c r="C4" i="13"/>
  <c r="C11" i="13" l="1"/>
  <c r="B11" i="13" s="1"/>
  <c r="C8" i="13"/>
  <c r="B8" i="13" s="1"/>
  <c r="C9" i="13"/>
  <c r="B9" i="13" s="1"/>
  <c r="C13" i="13"/>
  <c r="B13" i="13" s="1"/>
  <c r="C10" i="13"/>
  <c r="B10" i="13" s="1"/>
  <c r="C12" i="13"/>
  <c r="B12" i="13" s="1"/>
  <c r="C7" i="13"/>
  <c r="B7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00000000-0006-0000-0700-000002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00000000-0006-0000-0700-000003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00000000-0006-0000-0700-000004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00000000-0006-0000-0800-000002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00000000-0006-0000-0800-000003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00000000-0006-0000-0800-000004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00000000-0006-0000-0900-000002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00000000-0006-0000-0900-000003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00000000-0006-0000-0900-000004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CE02DFFD-6692-459C-8D34-29F130308069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21A3279F-1CF3-418F-BE6A-1332D45D4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1011FBB6-9F12-494D-9EAB-107F78B1363A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973A26E7-D813-4D74-AFBA-3861CEEFC712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9841E09A-1739-4A92-A367-C5A7E4F56D84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A291FE2D-8878-4614-A68D-55C3882A0345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E59E3D9C-B58F-4CEF-99C4-30CA22F519DF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F2626806-B737-475F-AD45-6AA6A20E4F68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00000000-0006-0000-0200-000002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00000000-0006-0000-0200-000003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00000000-0006-0000-0200-000004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B4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C6" authorId="0" shapeId="0" xr:uid="{00000000-0006-0000-0300-000002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D6" authorId="0" shapeId="0" xr:uid="{00000000-0006-0000-0300-000003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E6" authorId="0" shapeId="0" xr:uid="{00000000-0006-0000-0300-000004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B4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C6" authorId="0" shapeId="0" xr:uid="{00000000-0006-0000-0400-000002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D6" authorId="0" shapeId="0" xr:uid="{00000000-0006-0000-0400-000003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E6" authorId="0" shapeId="0" xr:uid="{00000000-0006-0000-0400-000004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B4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C6" authorId="0" shapeId="0" xr:uid="{00000000-0006-0000-0500-000002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D6" authorId="0" shapeId="0" xr:uid="{00000000-0006-0000-0500-000003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E6" authorId="0" shapeId="0" xr:uid="{00000000-0006-0000-0500-000004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00000000-0006-0000-0600-000002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00000000-0006-0000-0600-000003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00000000-0006-0000-0600-000004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<sst xmlns="http://schemas.openxmlformats.org/spreadsheetml/2006/main" count="174" uniqueCount="24">
  <si>
    <t>Day</t>
  </si>
  <si>
    <t>Total</t>
  </si>
  <si>
    <t>Total hours</t>
  </si>
  <si>
    <t>Date</t>
  </si>
  <si>
    <t>Weekly Time Record</t>
  </si>
  <si>
    <t>Week ending:</t>
  </si>
  <si>
    <t>HSWT</t>
  </si>
  <si>
    <t>Preparation</t>
  </si>
  <si>
    <t>Reporting</t>
  </si>
  <si>
    <t>Online event</t>
  </si>
  <si>
    <t>Name of the activity</t>
  </si>
  <si>
    <t>Name:</t>
  </si>
  <si>
    <t>Signature</t>
  </si>
  <si>
    <t>KITA</t>
  </si>
  <si>
    <t>Bizmetrics</t>
  </si>
  <si>
    <t>UFS</t>
  </si>
  <si>
    <t xml:space="preserve">Hawassa </t>
  </si>
  <si>
    <t>UGB</t>
  </si>
  <si>
    <t>NYCOSA</t>
  </si>
  <si>
    <t>EDI</t>
  </si>
  <si>
    <t>WEBIN</t>
  </si>
  <si>
    <t>HAMK</t>
  </si>
  <si>
    <t>Accumulative:</t>
  </si>
  <si>
    <t>Anja Weber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</si>
</sst>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* #,##0_);_(* \(#,##0\);_(* &quot;-&quot;_);_(@_)"/>
    <numFmt numFmtId="165" formatCode="&quot;$&quot;#,##0.00"/>
    <numFmt numFmtId="166" formatCode="[&lt;=9999999]###\-####;\(###\)\ ###\-####"/>
    <numFmt numFmtId="167" formatCode="&quot;$&quot;#,##0"/>
  </numFmts>
  <fonts count="9" x14ac:knownFonts="1">
    <font>
      <sz val="1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1"/>
      <name val="Century Gothic"/>
      <family val="2"/>
      <scheme val="minor"/>
    </font>
    <font>
      <b/>
      <sz val="22"/>
      <color theme="1" tint="0.24994659260841701"/>
      <name val="Century Gothic"/>
      <family val="2"/>
      <scheme val="minor"/>
    </font>
    <font>
      <b/>
      <sz val="11"/>
      <name val="Century Gothic"/>
      <family val="2"/>
      <scheme val="minor"/>
    </font>
    <font>
      <sz val="11"/>
      <name val="Century Gothic"/>
      <family val="2"/>
      <scheme val="major"/>
    </font>
    <font>
      <b/>
      <sz val="22"/>
      <color theme="1" tint="0.24994659260841701"/>
      <name val="Century Gothic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 tint="-0.2499465926084170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 applyFill="0" applyBorder="0">
      <alignment horizontal="left" vertical="center" wrapText="1" indent="1"/>
    </xf>
    <xf numFmtId="165" fontId="2" fillId="0" borderId="0" applyFill="0" applyBorder="0" applyProtection="0">
      <alignment horizontal="right" vertical="center" indent="1"/>
    </xf>
    <xf numFmtId="2" fontId="2" fillId="0" borderId="0" applyFont="0" applyFill="0" applyBorder="0" applyProtection="0">
      <alignment horizontal="right" vertical="center" indent="1"/>
    </xf>
    <xf numFmtId="164" fontId="2" fillId="0" borderId="0" applyFont="0" applyFill="0" applyBorder="0" applyAlignment="0" applyProtection="0"/>
    <xf numFmtId="167" fontId="2" fillId="2" borderId="1" applyProtection="0">
      <alignment horizontal="right" vertical="center" indent="1"/>
    </xf>
    <xf numFmtId="9" fontId="2" fillId="0" borderId="0" applyFont="0" applyFill="0" applyBorder="0" applyAlignment="0" applyProtection="0"/>
    <xf numFmtId="0" fontId="6" fillId="0" borderId="0" applyNumberFormat="0" applyFill="0" applyBorder="0" applyProtection="0">
      <alignment horizontal="right"/>
    </xf>
    <xf numFmtId="0" fontId="3" fillId="0" borderId="0" applyNumberFormat="0" applyFill="0" applyBorder="0" applyProtection="0">
      <alignment horizontal="left" vertical="center"/>
    </xf>
    <xf numFmtId="0" fontId="4" fillId="4" borderId="1" applyNumberFormat="0" applyProtection="0">
      <alignment horizontal="left" vertical="center" indent="1"/>
    </xf>
    <xf numFmtId="0" fontId="2" fillId="0" borderId="0" applyNumberFormat="0" applyFill="0" applyBorder="0" applyProtection="0">
      <alignment horizontal="left"/>
    </xf>
    <xf numFmtId="0" fontId="2" fillId="0" borderId="0" applyNumberFormat="0" applyFill="0" applyBorder="0" applyProtection="0">
      <alignment horizontal="right" indent="1"/>
    </xf>
    <xf numFmtId="2" fontId="4" fillId="2" borderId="1" applyProtection="0">
      <alignment horizontal="right" vertical="center" indent="1"/>
    </xf>
    <xf numFmtId="0" fontId="1" fillId="3" borderId="1" applyNumberFormat="0" applyAlignment="0" applyProtection="0"/>
    <xf numFmtId="14" fontId="2" fillId="2" borderId="0" applyFont="0" applyFill="0" applyBorder="0" applyAlignment="0">
      <alignment horizontal="left" vertical="center" indent="1"/>
    </xf>
    <xf numFmtId="166" fontId="2" fillId="0" borderId="0" applyFont="0" applyFill="0" applyBorder="0" applyAlignment="0"/>
    <xf numFmtId="0" fontId="5" fillId="0" borderId="0" applyNumberFormat="0" applyFill="0" applyBorder="0" applyProtection="0">
      <alignment horizontal="left" wrapText="1"/>
    </xf>
    <xf numFmtId="0" fontId="2" fillId="0" borderId="0" applyNumberFormat="0" applyFill="0" applyBorder="0" applyProtection="0">
      <alignment horizontal="left" wrapText="1"/>
    </xf>
    <xf numFmtId="0" fontId="2" fillId="0" borderId="2" applyNumberFormat="0" applyFont="0" applyFill="0" applyProtection="0">
      <alignment horizontal="left" wrapText="1"/>
    </xf>
    <xf numFmtId="0" fontId="2" fillId="0" borderId="0" applyNumberFormat="0" applyFill="0" applyBorder="0" applyProtection="0">
      <alignment vertical="center"/>
    </xf>
  </cellStyleXfs>
  <cellXfs count="23">
    <xf numFmtId="0" fontId="0" fillId="0" borderId="0" xfId="0">
      <alignment horizontal="left" vertical="center" wrapText="1" indent="1"/>
    </xf>
    <xf numFmtId="0" fontId="3" fillId="0" borderId="0" xfId="7" applyAlignment="1">
      <alignment vertical="center"/>
    </xf>
    <xf numFmtId="0" fontId="0" fillId="0" borderId="0" xfId="0" applyFill="1" applyBorder="1" applyAlignment="1">
      <alignment horizontal="left" vertical="center" indent="1"/>
    </xf>
    <xf numFmtId="0" fontId="2" fillId="0" borderId="0" xfId="9">
      <alignment horizontal="left"/>
    </xf>
    <xf numFmtId="14" fontId="0" fillId="0" borderId="0" xfId="13" applyFont="1" applyFill="1" applyBorder="1" applyAlignment="1">
      <alignment horizontal="right" vertical="center" indent="1"/>
    </xf>
    <xf numFmtId="0" fontId="0" fillId="0" borderId="0" xfId="0" applyFill="1" applyBorder="1">
      <alignment horizontal="left" vertical="center" wrapText="1" indent="1"/>
    </xf>
    <xf numFmtId="2" fontId="0" fillId="0" borderId="0" xfId="2" applyFont="1" applyFill="1" applyBorder="1">
      <alignment horizontal="right" vertical="center" indent="1"/>
    </xf>
    <xf numFmtId="2" fontId="4" fillId="2" borderId="1" xfId="2" applyFont="1" applyFill="1" applyBorder="1">
      <alignment horizontal="right" vertical="center" indent="1"/>
    </xf>
    <xf numFmtId="0" fontId="2" fillId="0" borderId="0" xfId="18">
      <alignment vertical="center"/>
    </xf>
    <xf numFmtId="14" fontId="2" fillId="0" borderId="2" xfId="13" applyFill="1" applyBorder="1" applyAlignment="1">
      <alignment horizontal="left" wrapText="1"/>
    </xf>
    <xf numFmtId="0" fontId="4" fillId="4" borderId="1" xfId="8">
      <alignment horizontal="left" vertical="center" indent="1"/>
    </xf>
    <xf numFmtId="49" fontId="0" fillId="0" borderId="0" xfId="2" applyNumberFormat="1" applyFont="1" applyFill="1" applyBorder="1">
      <alignment horizontal="right" vertical="center" indent="1"/>
    </xf>
    <xf numFmtId="0" fontId="0" fillId="0" borderId="0" xfId="9" applyFont="1">
      <alignment horizontal="left"/>
    </xf>
    <xf numFmtId="0" fontId="0" fillId="0" borderId="0" xfId="10" applyFont="1">
      <alignment horizontal="right" indent="1"/>
    </xf>
    <xf numFmtId="0" fontId="0" fillId="0" borderId="3" xfId="0" applyBorder="1">
      <alignment horizontal="left" vertical="center" wrapText="1" indent="1"/>
    </xf>
    <xf numFmtId="2" fontId="0" fillId="0" borderId="3" xfId="0" applyNumberFormat="1" applyBorder="1">
      <alignment horizontal="left" vertical="center" wrapText="1" indent="1"/>
    </xf>
    <xf numFmtId="14" fontId="2" fillId="0" borderId="2" xfId="13" applyFill="1" applyBorder="1" applyAlignment="1">
      <alignment horizontal="left" wrapText="1"/>
    </xf>
    <xf numFmtId="0" fontId="6" fillId="0" borderId="0" xfId="6">
      <alignment horizontal="right"/>
    </xf>
    <xf numFmtId="0" fontId="2" fillId="0" borderId="2" xfId="17">
      <alignment horizontal="left" wrapText="1"/>
    </xf>
    <xf numFmtId="166" fontId="0" fillId="0" borderId="0" xfId="14" applyFont="1" applyBorder="1" applyAlignment="1">
      <alignment horizontal="left" wrapText="1"/>
    </xf>
    <xf numFmtId="0" fontId="0" fillId="0" borderId="2" xfId="17" applyFont="1">
      <alignment horizontal="left" wrapText="1"/>
    </xf>
    <xf numFmtId="0" fontId="0" fillId="0" borderId="0" xfId="18" applyFont="1">
      <alignment vertical="center"/>
    </xf>
    <xf numFmtId="0" fontId="2" fillId="0" borderId="0" xfId="18">
      <alignment vertical="center"/>
    </xf>
  </cellXfs>
  <cellStyles count="19">
    <cellStyle name="20 % - Akzent1" xfId="12" builtinId="30" customBuiltin="1"/>
    <cellStyle name="Besuchter Hyperlink" xfId="16" builtinId="9" customBuiltin="1"/>
    <cellStyle name="Date" xfId="13" xr:uid="{00000000-0005-0000-0000-000005000000}"/>
    <cellStyle name="Dezimal [0]" xfId="3" builtinId="6" customBuiltin="1"/>
    <cellStyle name="Eingabe" xfId="17" builtinId="20" customBuiltin="1"/>
    <cellStyle name="Ergebnis" xfId="11" builtinId="25" customBuiltin="1"/>
    <cellStyle name="Erklärender Text" xfId="18" builtinId="53" customBuiltin="1"/>
    <cellStyle name="Komma" xfId="2" builtinId="3" customBuiltin="1"/>
    <cellStyle name="Link" xfId="15" builtinId="8" customBuiltin="1"/>
    <cellStyle name="Phone" xfId="14" xr:uid="{00000000-0005-0000-0000-000010000000}"/>
    <cellStyle name="Prozent" xfId="5" builtinId="5" customBuiltin="1"/>
    <cellStyle name="Standard" xfId="0" builtinId="0" customBuiltin="1"/>
    <cellStyle name="Überschrift" xfId="6" builtinId="15" customBuiltin="1"/>
    <cellStyle name="Überschrift 1" xfId="7" builtinId="16" customBuiltin="1"/>
    <cellStyle name="Überschrift 2" xfId="8" builtinId="17" customBuiltin="1"/>
    <cellStyle name="Überschrift 3" xfId="9" builtinId="18" customBuiltin="1"/>
    <cellStyle name="Überschrift 4" xfId="10" builtinId="19" customBuiltin="1"/>
    <cellStyle name="Währung" xfId="1" builtinId="4" customBuiltin="1"/>
    <cellStyle name="Währung [0]" xfId="4" builtinId="7" customBuiltin="1"/>
  </cellStyles>
  <dxfs count="16"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Weekly time sheet" defaultPivotStyle="PivotStyleLight16">
    <tableStyle name="Weekly time sheet" pivot="0" count="4" xr9:uid="{00000000-0011-0000-FFFF-FFFF00000000}">
      <tableStyleElement type="wholeTable" dxfId="15"/>
      <tableStyleElement type="headerRow" dxfId="14"/>
      <tableStyleElement type="firstColumn" dxfId="13"/>
      <tableStyleElement type="lastColumn" dxfId="1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896CE"/>
      <rgbColor rgb="00FFFF00"/>
      <rgbColor rgb="00FF00FF"/>
      <rgbColor rgb="0000FFFF"/>
      <rgbColor rgb="00800000"/>
      <rgbColor rgb="00547D92"/>
      <rgbColor rgb="00C2D5E0"/>
      <rgbColor rgb="0037525F"/>
      <rgbColor rgb="00BCBCBC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E7BD"/>
      <rgbColor rgb="00FCFAF2"/>
      <rgbColor rgb="00FF99CC"/>
      <rgbColor rgb="00EAEAEA"/>
      <rgbColor rgb="00FDF7DF"/>
      <rgbColor rgb="003366FF"/>
      <rgbColor rgb="0033CCCC"/>
      <rgbColor rgb="0099CC00"/>
      <rgbColor rgb="00FFCC00"/>
      <rgbColor rgb="00FF9900"/>
      <rgbColor rgb="00FF6600"/>
      <rgbColor rgb="00FBF8EF"/>
      <rgbColor rgb="00CFCFCF"/>
      <rgbColor rgb="00315D71"/>
      <rgbColor rgb="00339966"/>
      <rgbColor rgb="00739ED3"/>
      <rgbColor rgb="00ECF5D7"/>
      <rgbColor rgb="00993300"/>
      <rgbColor rgb="00993366"/>
      <rgbColor rgb="00F1F6F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120523</xdr:colOff>
      <xdr:row>0</xdr:row>
      <xdr:rowOff>0</xdr:rowOff>
    </xdr:from>
    <xdr:to>
      <xdr:col>1</xdr:col>
      <xdr:colOff>767715</xdr:colOff>
      <xdr:row>0</xdr:row>
      <xdr:rowOff>640080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643" y="0"/>
          <a:ext cx="647192" cy="640080"/>
        </a:xfrm>
        <a:prstGeom prst="rect">
          <a:avLst/>
        </a:prstGeom>
      </xdr:spPr>
    </xdr:pic>
    <xdr:clientData/>
  </xdr:twoCellAnchor>
  <xdr:twoCellAnchor editAs="oneCell">
    <xdr:from>
      <xdr:col>5</xdr:col>
      <xdr:colOff>942669</xdr:colOff>
      <xdr:row>1</xdr:row>
      <xdr:rowOff>182881</xdr:rowOff>
    </xdr:from>
    <xdr:to>
      <xdr:col>8</xdr:col>
      <xdr:colOff>124305</xdr:colOff>
      <xdr:row>3</xdr:row>
      <xdr:rowOff>396241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8089" y="883921"/>
          <a:ext cx="3128796" cy="1135380"/>
        </a:xfrm>
        <a:prstGeom prst="rect">
          <a:avLst/>
        </a:prstGeom>
      </xdr:spPr>
    </xdr:pic>
    <xdr:clientData/>
  </xdr:twoCellAnchor>
  <xdr:twoCellAnchor editAs="oneCell">
    <xdr:from>
      <xdr:col>3</xdr:col>
      <xdr:colOff>763088</xdr:colOff>
      <xdr:row>15</xdr:row>
      <xdr:rowOff>1</xdr:rowOff>
    </xdr:from>
    <xdr:to>
      <xdr:col>4</xdr:col>
      <xdr:colOff>396240</xdr:colOff>
      <xdr:row>17</xdr:row>
      <xdr:rowOff>23815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BEFA51E-9673-3879-B9B9-09C038BE6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1048" y="6446521"/>
          <a:ext cx="898072" cy="78581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449581</xdr:colOff>
      <xdr:row>1</xdr:row>
      <xdr:rowOff>205741</xdr:rowOff>
    </xdr:from>
    <xdr:to>
      <xdr:col>7</xdr:col>
      <xdr:colOff>1015845</xdr:colOff>
      <xdr:row>3</xdr:row>
      <xdr:rowOff>278087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3481" y="967741"/>
          <a:ext cx="2699864" cy="88006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681355</xdr:colOff>
      <xdr:row>0</xdr:row>
      <xdr:rowOff>640080</xdr:rowOff>
    </xdr:to>
    <xdr:pic>
      <xdr:nvPicPr>
        <xdr:cNvPr id="4" name="Picture 3" descr="C:\Users\hswt993anj\AppData\Local\Microsoft\Windows\INetCache\Content.MSO\DB7001F2.tmp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0"/>
          <a:ext cx="681355" cy="6400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198120</xdr:colOff>
      <xdr:row>0</xdr:row>
      <xdr:rowOff>0</xdr:rowOff>
    </xdr:from>
    <xdr:to>
      <xdr:col>1</xdr:col>
      <xdr:colOff>813435</xdr:colOff>
      <xdr:row>0</xdr:row>
      <xdr:rowOff>640080</xdr:rowOff>
    </xdr:to>
    <xdr:pic>
      <xdr:nvPicPr>
        <xdr:cNvPr id="2" name="Picture 1" descr="C:\Users\hswt993anj\AppData\Local\Microsoft\Windows\INetCache\Content.MSO\48ADA6D0.tmp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" y="0"/>
          <a:ext cx="615315" cy="640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320039</xdr:colOff>
      <xdr:row>1</xdr:row>
      <xdr:rowOff>251461</xdr:rowOff>
    </xdr:from>
    <xdr:to>
      <xdr:col>7</xdr:col>
      <xdr:colOff>1031628</xdr:colOff>
      <xdr:row>3</xdr:row>
      <xdr:rowOff>45720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2979" y="1028701"/>
          <a:ext cx="2845189" cy="83819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257403</xdr:colOff>
      <xdr:row>1</xdr:row>
      <xdr:rowOff>91441</xdr:rowOff>
    </xdr:from>
    <xdr:to>
      <xdr:col>7</xdr:col>
      <xdr:colOff>1053945</xdr:colOff>
      <xdr:row>3</xdr:row>
      <xdr:rowOff>220980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2263" y="891541"/>
          <a:ext cx="2930142" cy="8991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662305</xdr:colOff>
      <xdr:row>1</xdr:row>
      <xdr:rowOff>0</xdr:rowOff>
    </xdr:to>
    <xdr:pic>
      <xdr:nvPicPr>
        <xdr:cNvPr id="4" name="Picture 3" descr="C:\Users\hswt993anj\AppData\Local\Microsoft\Windows\INetCache\Content.MSO\902F455E.tmp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867" r="65892"/>
        <a:stretch/>
      </xdr:blipFill>
      <xdr:spPr bwMode="auto">
        <a:xfrm>
          <a:off x="327660" y="0"/>
          <a:ext cx="662305" cy="64008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97409</xdr:colOff>
      <xdr:row>0</xdr:row>
      <xdr:rowOff>0</xdr:rowOff>
    </xdr:from>
    <xdr:to>
      <xdr:col>1</xdr:col>
      <xdr:colOff>767715</xdr:colOff>
      <xdr:row>0</xdr:row>
      <xdr:rowOff>662940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A66D62-CB6B-4772-959B-6986922AC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529" y="0"/>
          <a:ext cx="670306" cy="662940"/>
        </a:xfrm>
        <a:prstGeom prst="rect">
          <a:avLst/>
        </a:prstGeom>
      </xdr:spPr>
    </xdr:pic>
    <xdr:clientData/>
  </xdr:twoCellAnchor>
  <xdr:twoCellAnchor editAs="oneCell">
    <xdr:from>
      <xdr:col>5</xdr:col>
      <xdr:colOff>942669</xdr:colOff>
      <xdr:row>1</xdr:row>
      <xdr:rowOff>182881</xdr:rowOff>
    </xdr:from>
    <xdr:to>
      <xdr:col>8</xdr:col>
      <xdr:colOff>124305</xdr:colOff>
      <xdr:row>3</xdr:row>
      <xdr:rowOff>396241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A438F22-27FE-41FA-B93D-CC56FE73B3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8089" y="883921"/>
          <a:ext cx="3128796" cy="11353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97409</xdr:colOff>
      <xdr:row>0</xdr:row>
      <xdr:rowOff>0</xdr:rowOff>
    </xdr:from>
    <xdr:to>
      <xdr:col>1</xdr:col>
      <xdr:colOff>767715</xdr:colOff>
      <xdr:row>0</xdr:row>
      <xdr:rowOff>662940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33374A-9112-4AE5-9C08-A91BCB693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529" y="0"/>
          <a:ext cx="670306" cy="662940"/>
        </a:xfrm>
        <a:prstGeom prst="rect">
          <a:avLst/>
        </a:prstGeom>
      </xdr:spPr>
    </xdr:pic>
    <xdr:clientData/>
  </xdr:twoCellAnchor>
  <xdr:twoCellAnchor editAs="oneCell">
    <xdr:from>
      <xdr:col>5</xdr:col>
      <xdr:colOff>942669</xdr:colOff>
      <xdr:row>1</xdr:row>
      <xdr:rowOff>182881</xdr:rowOff>
    </xdr:from>
    <xdr:to>
      <xdr:col>8</xdr:col>
      <xdr:colOff>124305</xdr:colOff>
      <xdr:row>3</xdr:row>
      <xdr:rowOff>396241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D1FF508-E368-4E35-852E-36D1D8E9B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8089" y="883921"/>
          <a:ext cx="3128796" cy="11353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723050</xdr:colOff>
      <xdr:row>1</xdr:row>
      <xdr:rowOff>106680</xdr:rowOff>
    </xdr:from>
    <xdr:to>
      <xdr:col>7</xdr:col>
      <xdr:colOff>1141818</xdr:colOff>
      <xdr:row>3</xdr:row>
      <xdr:rowOff>426720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8430" y="777240"/>
          <a:ext cx="2796208" cy="10668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674370</xdr:colOff>
      <xdr:row>0</xdr:row>
      <xdr:rowOff>640080</xdr:rowOff>
    </xdr:to>
    <xdr:pic>
      <xdr:nvPicPr>
        <xdr:cNvPr id="4" name="Picture 3" descr="C:\Users\hswt993anj\AppData\Local\Microsoft\Windows\INetCache\Content.MSO\F90B042E.tmp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" y="0"/>
          <a:ext cx="674370" cy="6400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624840</xdr:colOff>
      <xdr:row>1</xdr:row>
      <xdr:rowOff>83821</xdr:rowOff>
    </xdr:from>
    <xdr:to>
      <xdr:col>7</xdr:col>
      <xdr:colOff>1013460</xdr:colOff>
      <xdr:row>3</xdr:row>
      <xdr:rowOff>342213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9340" y="662941"/>
          <a:ext cx="2598420" cy="102801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640135</xdr:colOff>
      <xdr:row>1</xdr:row>
      <xdr:rowOff>61015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4900" y="0"/>
          <a:ext cx="640135" cy="64013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542591</xdr:colOff>
      <xdr:row>1</xdr:row>
      <xdr:rowOff>7675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42591" cy="640135"/>
        </a:xfrm>
        <a:prstGeom prst="rect">
          <a:avLst/>
        </a:prstGeom>
      </xdr:spPr>
    </xdr:pic>
    <xdr:clientData/>
  </xdr:twoCellAnchor>
  <xdr:twoCellAnchor editAs="oneCell">
    <xdr:from>
      <xdr:col>4</xdr:col>
      <xdr:colOff>205740</xdr:colOff>
      <xdr:row>1</xdr:row>
      <xdr:rowOff>137161</xdr:rowOff>
    </xdr:from>
    <xdr:to>
      <xdr:col>7</xdr:col>
      <xdr:colOff>7619</xdr:colOff>
      <xdr:row>4</xdr:row>
      <xdr:rowOff>9470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4840" y="769621"/>
          <a:ext cx="3002279" cy="110674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668020</xdr:colOff>
      <xdr:row>0</xdr:row>
      <xdr:rowOff>640080</xdr:rowOff>
    </xdr:to>
    <xdr:pic>
      <xdr:nvPicPr>
        <xdr:cNvPr id="2" name="Picture 1" descr="C:\Users\hswt993anj\AppData\Local\Microsoft\Windows\INetCache\Content.MSO\3E9B2E78.tmp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629920" cy="640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266700</xdr:colOff>
      <xdr:row>1</xdr:row>
      <xdr:rowOff>53341</xdr:rowOff>
    </xdr:from>
    <xdr:to>
      <xdr:col>6</xdr:col>
      <xdr:colOff>977745</xdr:colOff>
      <xdr:row>3</xdr:row>
      <xdr:rowOff>370049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3900" y="708661"/>
          <a:ext cx="2844645" cy="103298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99060</xdr:colOff>
      <xdr:row>0</xdr:row>
      <xdr:rowOff>0</xdr:rowOff>
    </xdr:from>
    <xdr:to>
      <xdr:col>0</xdr:col>
      <xdr:colOff>746760</xdr:colOff>
      <xdr:row>0</xdr:row>
      <xdr:rowOff>640080</xdr:rowOff>
    </xdr:to>
    <xdr:pic>
      <xdr:nvPicPr>
        <xdr:cNvPr id="2" name="Picture 1" descr="C:\Users\hswt993anj\AppData\Local\Microsoft\Windows\INetCache\Content.MSO\B7E3346.tmp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647700" cy="640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449256</xdr:colOff>
      <xdr:row>1</xdr:row>
      <xdr:rowOff>137161</xdr:rowOff>
    </xdr:from>
    <xdr:to>
      <xdr:col>6</xdr:col>
      <xdr:colOff>996211</xdr:colOff>
      <xdr:row>3</xdr:row>
      <xdr:rowOff>243840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6456" y="830581"/>
          <a:ext cx="2680555" cy="97535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99060</xdr:colOff>
      <xdr:row>0</xdr:row>
      <xdr:rowOff>0</xdr:rowOff>
    </xdr:from>
    <xdr:to>
      <xdr:col>1</xdr:col>
      <xdr:colOff>687705</xdr:colOff>
      <xdr:row>0</xdr:row>
      <xdr:rowOff>640080</xdr:rowOff>
    </xdr:to>
    <xdr:pic>
      <xdr:nvPicPr>
        <xdr:cNvPr id="2" name="Picture 1" descr="C:\Users\hswt993anj\AppData\Local\Microsoft\Windows\INetCache\Content.MSO\72266744.tmp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0"/>
          <a:ext cx="588645" cy="640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271096</xdr:colOff>
      <xdr:row>1</xdr:row>
      <xdr:rowOff>129540</xdr:rowOff>
    </xdr:from>
    <xdr:to>
      <xdr:col>7</xdr:col>
      <xdr:colOff>979885</xdr:colOff>
      <xdr:row>3</xdr:row>
      <xdr:rowOff>297180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6896" y="876300"/>
          <a:ext cx="2842389" cy="9067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imeSheet" displayName="TimeSheet" ref="B6:H13" totalsRowShown="0">
  <autoFilter ref="B6:H13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Day">
      <calculatedColumnFormula>IFERROR(TEXT(TimeSheet[[#This Row],[Date]],"aaaa"), "")</calculatedColumnFormula>
    </tableColumn>
    <tableColumn id="2" xr3:uid="{00000000-0010-0000-0000-000002000000}" name="Date"/>
    <tableColumn id="3" xr3:uid="{00000000-0010-0000-0000-000003000000}" name="Preparation"/>
    <tableColumn id="4" xr3:uid="{00000000-0010-0000-0000-000004000000}" name="Online event"/>
    <tableColumn id="5" xr3:uid="{00000000-0010-0000-0000-000005000000}" name="Reporting"/>
    <tableColumn id="6" xr3:uid="{00000000-0010-0000-0000-000006000000}" name="Name of the activity" dataDxfId="11"/>
    <tableColumn id="7" xr3:uid="{00000000-0010-0000-0000-000007000000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7000000}" name="TimeSheet10" displayName="TimeSheet10" ref="B6:H13" totalsRowShown="0">
  <autoFilter ref="B6:H13" xr:uid="{00000000-0009-0000-0100-000009000000}"/>
  <tableColumns count="7">
    <tableColumn id="1" xr3:uid="{00000000-0010-0000-0700-000001000000}" name="Day">
      <calculatedColumnFormula>IFERROR(TEXT(TimeSheet10[[#This Row],[Date]],"aaaa"), "")</calculatedColumnFormula>
    </tableColumn>
    <tableColumn id="2" xr3:uid="{00000000-0010-0000-0700-000002000000}" name="Date"/>
    <tableColumn id="3" xr3:uid="{00000000-0010-0000-0700-000003000000}" name="Preparation"/>
    <tableColumn id="4" xr3:uid="{00000000-0010-0000-0700-000004000000}" name="Online event"/>
    <tableColumn id="5" xr3:uid="{00000000-0010-0000-0700-000005000000}" name="Reporting"/>
    <tableColumn id="6" xr3:uid="{00000000-0010-0000-0700-000006000000}" name="Name of the activity" dataDxfId="2"/>
    <tableColumn id="7" xr3:uid="{00000000-0010-0000-0700-000007000000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8000000}" name="TimeSheet11" displayName="TimeSheet11" ref="B6:H13" totalsRowShown="0">
  <autoFilter ref="B6:H13" xr:uid="{00000000-0009-0000-0100-00000A000000}"/>
  <tableColumns count="7">
    <tableColumn id="1" xr3:uid="{00000000-0010-0000-0800-000001000000}" name="Day">
      <calculatedColumnFormula>IFERROR(TEXT(TimeSheet11[[#This Row],[Date]],"aaaa"), "")</calculatedColumnFormula>
    </tableColumn>
    <tableColumn id="2" xr3:uid="{00000000-0010-0000-0800-000002000000}" name="Date"/>
    <tableColumn id="3" xr3:uid="{00000000-0010-0000-0800-000003000000}" name="Preparation"/>
    <tableColumn id="4" xr3:uid="{00000000-0010-0000-0800-000004000000}" name="Online event"/>
    <tableColumn id="5" xr3:uid="{00000000-0010-0000-0800-000005000000}" name="Reporting"/>
    <tableColumn id="6" xr3:uid="{00000000-0010-0000-0800-000006000000}" name="Name of the activity" dataDxfId="1"/>
    <tableColumn id="7" xr3:uid="{00000000-0010-0000-0800-000007000000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9000000}" name="TimeSheet12" displayName="TimeSheet12" ref="B6:H13" totalsRowShown="0">
  <autoFilter ref="B6:H13" xr:uid="{00000000-0009-0000-0100-00000B000000}"/>
  <tableColumns count="7">
    <tableColumn id="1" xr3:uid="{00000000-0010-0000-0900-000001000000}" name="Day">
      <calculatedColumnFormula>IFERROR(TEXT(TimeSheet12[[#This Row],[Date]],"aaaa"), "")</calculatedColumnFormula>
    </tableColumn>
    <tableColumn id="2" xr3:uid="{00000000-0010-0000-0900-000002000000}" name="Date"/>
    <tableColumn id="3" xr3:uid="{00000000-0010-0000-0900-000003000000}" name="Preparation"/>
    <tableColumn id="4" xr3:uid="{00000000-0010-0000-0900-000004000000}" name="Online event"/>
    <tableColumn id="5" xr3:uid="{00000000-0010-0000-0900-000005000000}" name="Reporting"/>
    <tableColumn id="6" xr3:uid="{00000000-0010-0000-0900-000006000000}" name="Name of the activity" dataDxfId="0"/>
    <tableColumn id="7" xr3:uid="{00000000-0010-0000-0900-000007000000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B601AE39-8135-4788-B368-91BFA5EEB70D}" name="TimeSheet13" displayName="TimeSheet13" ref="B6:H13" totalsRowShown="0">
  <autoFilter ref="B6:H13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8A49A00B-A984-46DE-87BC-0CD330524333}" name="Day">
      <calculatedColumnFormula>IFERROR(TEXT(TimeSheet13[[#This Row],[Date]],"aaaa"), "")</calculatedColumnFormula>
    </tableColumn>
    <tableColumn id="2" xr3:uid="{7F182ECF-2744-4CD8-A483-CD5C3762EB58}" name="Date"/>
    <tableColumn id="3" xr3:uid="{A1EF9490-619D-46FB-8880-6E4F49562853}" name="Preparation"/>
    <tableColumn id="4" xr3:uid="{C0F31334-04AE-4515-AED2-904F07EB356E}" name="Online event"/>
    <tableColumn id="5" xr3:uid="{A9096A87-8727-48DF-B406-B2D268410666}" name="Reporting"/>
    <tableColumn id="6" xr3:uid="{44EEA716-9A55-464E-8384-E4FDC4C51599}" name="Name of the activity" dataDxfId="10"/>
    <tableColumn id="7" xr3:uid="{91CBE857-012D-40C9-B22E-42708F65E138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1F29BF35-7244-46E1-8A17-B0F88C1F41C9}" name="TimeSheet1314" displayName="TimeSheet1314" ref="B6:H13" totalsRowShown="0">
  <autoFilter ref="B6:H13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3A3C48D3-B185-4C64-8442-E2012430B589}" name="Day">
      <calculatedColumnFormula>IFERROR(TEXT(TimeSheet1314[[#This Row],[Date]],"aaaa"), "")</calculatedColumnFormula>
    </tableColumn>
    <tableColumn id="2" xr3:uid="{80AFEDB2-7F21-4DC2-B4D2-FA1B94B3F3B6}" name="Date"/>
    <tableColumn id="3" xr3:uid="{D1D93F8F-A5B2-4740-B581-9B0A758886D2}" name="Preparation"/>
    <tableColumn id="4" xr3:uid="{C155900D-D59D-4A43-9216-092963499065}" name="Online event"/>
    <tableColumn id="5" xr3:uid="{ACC1DCA1-9CAC-4C25-AAF2-C8F8BD79BADD}" name="Reporting"/>
    <tableColumn id="6" xr3:uid="{9A8EF8AE-B352-4CC8-AFBC-2C0019B0CA68}" name="Name of the activity" dataDxfId="9"/>
    <tableColumn id="7" xr3:uid="{13D67504-DE8F-41C7-8867-77C2E472EF9C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imeSheet2" displayName="TimeSheet2" ref="B6:H13" totalsRowShown="0">
  <autoFilter ref="B6:H13" xr:uid="{00000000-0009-0000-0100-000001000000}"/>
  <tableColumns count="7">
    <tableColumn id="1" xr3:uid="{00000000-0010-0000-0100-000001000000}" name="Day">
      <calculatedColumnFormula>IFERROR(TEXT(TimeSheet2[[#This Row],[Date]],"aaaa"), "")</calculatedColumnFormula>
    </tableColumn>
    <tableColumn id="2" xr3:uid="{00000000-0010-0000-0100-000002000000}" name="Date"/>
    <tableColumn id="3" xr3:uid="{00000000-0010-0000-0100-000003000000}" name="Preparation"/>
    <tableColumn id="4" xr3:uid="{00000000-0010-0000-0100-000004000000}" name="Online event"/>
    <tableColumn id="5" xr3:uid="{00000000-0010-0000-0100-000005000000}" name="Reporting"/>
    <tableColumn id="6" xr3:uid="{00000000-0010-0000-0100-000006000000}" name="Name of the activity" dataDxfId="8"/>
    <tableColumn id="7" xr3:uid="{00000000-0010-0000-0100-000007000000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imeSheet25" displayName="TimeSheet25" ref="B6:H13" totalsRowShown="0">
  <autoFilter ref="B6:H13" xr:uid="{00000000-0009-0000-0100-000004000000}"/>
  <tableColumns count="7">
    <tableColumn id="1" xr3:uid="{00000000-0010-0000-0200-000001000000}" name="Day">
      <calculatedColumnFormula>IFERROR(TEXT(TimeSheet25[[#This Row],[Date]],"aaaa"), "")</calculatedColumnFormula>
    </tableColumn>
    <tableColumn id="2" xr3:uid="{00000000-0010-0000-0200-000002000000}" name="Date"/>
    <tableColumn id="3" xr3:uid="{00000000-0010-0000-0200-000003000000}" name="Preparation"/>
    <tableColumn id="4" xr3:uid="{00000000-0010-0000-0200-000004000000}" name="Online event"/>
    <tableColumn id="5" xr3:uid="{00000000-0010-0000-0200-000005000000}" name="Reporting"/>
    <tableColumn id="6" xr3:uid="{00000000-0010-0000-0200-000006000000}" name="Name of the activity" dataDxfId="7"/>
    <tableColumn id="7" xr3:uid="{00000000-0010-0000-0200-000007000000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imeSheet6" displayName="TimeSheet6" ref="A6:G13" totalsRowShown="0">
  <autoFilter ref="A6:G13" xr:uid="{00000000-0009-0000-0100-000005000000}"/>
  <tableColumns count="7">
    <tableColumn id="1" xr3:uid="{00000000-0010-0000-0300-000001000000}" name="Day">
      <calculatedColumnFormula>IFERROR(TEXT(TimeSheet6[[#This Row],[Date]],"aaaa"), "")</calculatedColumnFormula>
    </tableColumn>
    <tableColumn id="2" xr3:uid="{00000000-0010-0000-0300-000002000000}" name="Date"/>
    <tableColumn id="3" xr3:uid="{00000000-0010-0000-0300-000003000000}" name="Preparation"/>
    <tableColumn id="4" xr3:uid="{00000000-0010-0000-0300-000004000000}" name="Online event"/>
    <tableColumn id="5" xr3:uid="{00000000-0010-0000-0300-000005000000}" name="Reporting"/>
    <tableColumn id="6" xr3:uid="{00000000-0010-0000-0300-000006000000}" name="Name of the activity" dataDxfId="6"/>
    <tableColumn id="7" xr3:uid="{00000000-0010-0000-0300-000007000000}" name="Total">
      <calculatedColumnFormula>IFERROR(SUM(C7:F7),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imeSheet7" displayName="TimeSheet7" ref="A6:G13" totalsRowShown="0">
  <autoFilter ref="A6:G13" xr:uid="{00000000-0009-0000-0100-000006000000}"/>
  <tableColumns count="7">
    <tableColumn id="1" xr3:uid="{00000000-0010-0000-0400-000001000000}" name="Day">
      <calculatedColumnFormula>IFERROR(TEXT(TimeSheet7[[#This Row],[Date]],"aaaa"), "")</calculatedColumnFormula>
    </tableColumn>
    <tableColumn id="2" xr3:uid="{00000000-0010-0000-0400-000002000000}" name="Date"/>
    <tableColumn id="3" xr3:uid="{00000000-0010-0000-0400-000003000000}" name="Preparation"/>
    <tableColumn id="4" xr3:uid="{00000000-0010-0000-0400-000004000000}" name="Online event"/>
    <tableColumn id="5" xr3:uid="{00000000-0010-0000-0400-000005000000}" name="Reporting"/>
    <tableColumn id="6" xr3:uid="{00000000-0010-0000-0400-000006000000}" name="Name of the activity" dataDxfId="5"/>
    <tableColumn id="7" xr3:uid="{00000000-0010-0000-0400-000007000000}" name="Total">
      <calculatedColumnFormula>IFERROR(SUM(C7:F7),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5000000}" name="TimeSheet8" displayName="TimeSheet8" ref="A6:G13" totalsRowShown="0">
  <autoFilter ref="A6:G13" xr:uid="{00000000-0009-0000-0100-000007000000}"/>
  <tableColumns count="7">
    <tableColumn id="1" xr3:uid="{00000000-0010-0000-0500-000001000000}" name="Day">
      <calculatedColumnFormula>IFERROR(TEXT(TimeSheet8[[#This Row],[Date]],"aaaa"), "")</calculatedColumnFormula>
    </tableColumn>
    <tableColumn id="2" xr3:uid="{00000000-0010-0000-0500-000002000000}" name="Date"/>
    <tableColumn id="3" xr3:uid="{00000000-0010-0000-0500-000003000000}" name="Preparation"/>
    <tableColumn id="4" xr3:uid="{00000000-0010-0000-0500-000004000000}" name="Online event"/>
    <tableColumn id="5" xr3:uid="{00000000-0010-0000-0500-000005000000}" name="Reporting"/>
    <tableColumn id="6" xr3:uid="{00000000-0010-0000-0500-000006000000}" name="Name of the activity" dataDxfId="4"/>
    <tableColumn id="7" xr3:uid="{00000000-0010-0000-0500-000007000000}" name="Total">
      <calculatedColumnFormula>IFERROR(SUM(C7:F7),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imeSheet9" displayName="TimeSheet9" ref="B6:H13" totalsRowShown="0">
  <autoFilter ref="B6:H13" xr:uid="{00000000-0009-0000-0100-000008000000}"/>
  <tableColumns count="7">
    <tableColumn id="1" xr3:uid="{00000000-0010-0000-0600-000001000000}" name="Day">
      <calculatedColumnFormula>IFERROR(TEXT(TimeSheet9[[#This Row],[Date]],"aaaa"), "")</calculatedColumnFormula>
    </tableColumn>
    <tableColumn id="2" xr3:uid="{00000000-0010-0000-0600-000002000000}" name="Date"/>
    <tableColumn id="3" xr3:uid="{00000000-0010-0000-0600-000003000000}" name="Preparation"/>
    <tableColumn id="4" xr3:uid="{00000000-0010-0000-0600-000004000000}" name="Online event"/>
    <tableColumn id="5" xr3:uid="{00000000-0010-0000-0600-000005000000}" name="Reporting"/>
    <tableColumn id="6" xr3:uid="{00000000-0010-0000-0600-000006000000}" name="Name of the activity" dataDxfId="3"/>
    <tableColumn id="7" xr3:uid="{00000000-0010-0000-0600-000007000000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10.xml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11.xml"/><Relationship Id="rId4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vmlDrawing" Target="../drawings/vmlDrawing12.vml"/><Relationship Id="rId1" Type="http://schemas.openxmlformats.org/officeDocument/2006/relationships/drawing" Target="../drawings/drawing12.xml"/><Relationship Id="rId4" Type="http://schemas.openxmlformats.org/officeDocument/2006/relationships/comments" Target="../comments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3.xml"/><Relationship Id="rId4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9.xml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  <pageSetUpPr fitToPage="1"/>
  </sheetPr>
  <dimension ref="B1:H17"/>
  <sheetViews>
    <sheetView showGridLines="0" showZeros="0" tabSelected="1" zoomScaleNormal="100" workbookViewId="0">
      <selection activeCell="E19" sqref="E19"/>
    </sheetView>
  </sheetViews>
  <sheetFormatPr baseColWidth="10" defaultColWidth="9" defaultRowHeight="30" customHeight="1" x14ac:dyDescent="0.25"/>
  <cols>
    <col min="1" max="1" width="2.59765625" customWidth="1"/>
    <col min="2" max="4" width="16.59765625" customWidth="1"/>
    <col min="5" max="5" width="16.69921875" customWidth="1"/>
    <col min="6" max="7" width="16.59765625" customWidth="1"/>
    <col min="8" max="8" width="18.59765625" customWidth="1"/>
    <col min="9" max="9" width="2.59765625" customWidth="1"/>
  </cols>
  <sheetData>
    <row r="1" spans="2:8" ht="55.5" customHeight="1" thickBot="1" x14ac:dyDescent="0.5">
      <c r="B1" s="17" t="s">
        <v>4</v>
      </c>
      <c r="C1" s="17"/>
      <c r="D1" s="17"/>
      <c r="E1" s="17"/>
      <c r="F1" s="17"/>
      <c r="G1" s="17"/>
      <c r="H1" s="17"/>
    </row>
    <row r="2" spans="2:8" ht="42.75" customHeight="1" thickBot="1" x14ac:dyDescent="0.3">
      <c r="B2" s="1" t="s">
        <v>6</v>
      </c>
      <c r="C2" t="s">
        <v>22</v>
      </c>
      <c r="D2" s="14"/>
    </row>
    <row r="3" spans="2:8" ht="30" customHeight="1" x14ac:dyDescent="0.25">
      <c r="B3" s="12" t="s">
        <v>11</v>
      </c>
      <c r="C3" s="20" t="s">
        <v>23</v>
      </c>
      <c r="D3" s="20"/>
      <c r="F3" s="13"/>
      <c r="G3" s="19"/>
      <c r="H3" s="19"/>
    </row>
    <row r="4" spans="2:8" ht="45" customHeight="1" x14ac:dyDescent="0.25">
      <c r="B4" s="3" t="s">
        <v>5</v>
      </c>
      <c r="C4" s="16">
        <v>45690</v>
      </c>
      <c r="D4" s="16"/>
    </row>
    <row r="5" spans="2:8" ht="35.1" customHeight="1" x14ac:dyDescent="0.25"/>
    <row r="6" spans="2:8" ht="30" customHeight="1" x14ac:dyDescent="0.25">
      <c r="B6" s="2" t="s">
        <v>0</v>
      </c>
      <c r="C6" s="2" t="s">
        <v>3</v>
      </c>
      <c r="D6" s="5" t="s">
        <v>7</v>
      </c>
      <c r="E6" s="5" t="s">
        <v>9</v>
      </c>
      <c r="F6" s="5" t="s">
        <v>8</v>
      </c>
      <c r="G6" s="5" t="s">
        <v>10</v>
      </c>
      <c r="H6" s="5" t="s">
        <v>1</v>
      </c>
    </row>
    <row r="7" spans="2:8" ht="30" customHeight="1" x14ac:dyDescent="0.25">
      <c r="B7" s="5" t="str">
        <f>IFERROR(TEXT(TimeSheet[[#This Row],[Date]],"aaaa"), "")</f>
        <v>Montag</v>
      </c>
      <c r="C7" s="4">
        <f>IFERROR(IF($C$4=0,"",$C$4-6), "")</f>
        <v>45684</v>
      </c>
      <c r="D7" s="6"/>
      <c r="E7" s="6"/>
      <c r="F7" s="6"/>
      <c r="G7" s="11"/>
      <c r="H7" s="6">
        <f>IFERROR(SUM(D7:G7), "")</f>
        <v>0</v>
      </c>
    </row>
    <row r="8" spans="2:8" ht="30" customHeight="1" x14ac:dyDescent="0.25">
      <c r="B8" s="5" t="str">
        <f>IFERROR(TEXT(TimeSheet[[#This Row],[Date]],"aaaa"), "")</f>
        <v>Dienstag</v>
      </c>
      <c r="C8" s="4">
        <f>IFERROR(IF($C$4=0,"",$C$4-5), "")</f>
        <v>45685</v>
      </c>
      <c r="D8" s="6"/>
      <c r="E8" s="6"/>
      <c r="F8" s="6"/>
      <c r="G8" s="11"/>
      <c r="H8" s="6">
        <f>IFERROR(SUM(D8:G8), "")</f>
        <v>0</v>
      </c>
    </row>
    <row r="9" spans="2:8" ht="30" customHeight="1" x14ac:dyDescent="0.25">
      <c r="B9" s="5" t="str">
        <f>IFERROR(TEXT(TimeSheet[[#This Row],[Date]],"aaaa"), "")</f>
        <v>Mittwoch</v>
      </c>
      <c r="C9" s="4">
        <f>IFERROR(IF($C$4=0,"",$C$4-4), "")</f>
        <v>45686</v>
      </c>
      <c r="D9" s="6"/>
      <c r="E9" s="6"/>
      <c r="F9" s="6"/>
      <c r="G9" s="11"/>
      <c r="H9" s="6">
        <f>IFERROR(SUM(D9:G9), "")</f>
        <v>0</v>
      </c>
    </row>
    <row r="10" spans="2:8" ht="30" customHeight="1" x14ac:dyDescent="0.25">
      <c r="B10" s="5" t="str">
        <f>IFERROR(TEXT(TimeSheet[[#This Row],[Date]],"aaaa"), "")</f>
        <v>Donnerstag</v>
      </c>
      <c r="C10" s="4">
        <f>IFERROR(IF($C$4=0,"",$C$4-3), "")</f>
        <v>45687</v>
      </c>
      <c r="D10" s="6"/>
      <c r="E10" s="6"/>
      <c r="F10" s="6"/>
      <c r="G10" s="11"/>
      <c r="H10" s="6">
        <f>IFERROR(SUM(D10:G10), "")</f>
        <v>0</v>
      </c>
    </row>
    <row r="11" spans="2:8" ht="30" customHeight="1" x14ac:dyDescent="0.25">
      <c r="B11" s="5" t="str">
        <f>IFERROR(TEXT(TimeSheet[[#This Row],[Date]],"aaaa"), "")</f>
        <v>Freitag</v>
      </c>
      <c r="C11" s="4">
        <f>IFERROR(IF($C$4=0,"",$C$4-2), "")</f>
        <v>45688</v>
      </c>
      <c r="D11" s="6"/>
      <c r="E11" s="6"/>
      <c r="F11" s="6"/>
      <c r="G11" s="11"/>
      <c r="H11" s="6">
        <f>IFERROR(SUM(D11:G11), "")</f>
        <v>0</v>
      </c>
    </row>
    <row r="12" spans="2:8" ht="30" customHeight="1" x14ac:dyDescent="0.25">
      <c r="B12" s="5" t="str">
        <f>IFERROR(TEXT(TimeSheet[[#This Row],[Date]],"aaaa"), "")</f>
        <v>Samstag</v>
      </c>
      <c r="C12" s="4">
        <f>IFERROR(IF($C$4=0,"",$C$4-1), "")</f>
        <v>45689</v>
      </c>
      <c r="D12" s="6">
        <v>2</v>
      </c>
      <c r="E12" s="6"/>
      <c r="F12" s="6"/>
      <c r="G12" s="11"/>
      <c r="H12" s="6">
        <f t="shared" ref="H12:H13" si="0">IFERROR(SUM(D12:G12), "")</f>
        <v>2</v>
      </c>
    </row>
    <row r="13" spans="2:8" ht="30" customHeight="1" x14ac:dyDescent="0.25">
      <c r="B13" s="5" t="str">
        <f>IFERROR(TEXT(TimeSheet[[#This Row],[Date]],"aaaa"), "")</f>
        <v>Sonntag</v>
      </c>
      <c r="C13" s="4">
        <f>IFERROR(IF($C$4=0,"",$C$4), "")</f>
        <v>45690</v>
      </c>
      <c r="D13" s="6"/>
      <c r="E13" s="6"/>
      <c r="F13" s="6"/>
      <c r="G13" s="11"/>
      <c r="H13" s="6">
        <f t="shared" si="0"/>
        <v>0</v>
      </c>
    </row>
    <row r="14" spans="2:8" ht="30" customHeight="1" x14ac:dyDescent="0.25">
      <c r="C14" s="10" t="s">
        <v>2</v>
      </c>
      <c r="D14" s="7">
        <f>IFERROR(SUM(D7:D13), "")</f>
        <v>2</v>
      </c>
      <c r="E14" s="7">
        <f>IFERROR(SUM(E7:E13), "")</f>
        <v>0</v>
      </c>
      <c r="F14" s="7">
        <f>IFERROR(SUM(F7:F13), "")</f>
        <v>0</v>
      </c>
      <c r="G14" s="7">
        <f>IFERROR(SUM(G7:G13), "")</f>
        <v>0</v>
      </c>
      <c r="H14" s="7">
        <f>IFERROR(SUM(H7:H13), "")</f>
        <v>2</v>
      </c>
    </row>
    <row r="15" spans="2:8" ht="30" customHeight="1" x14ac:dyDescent="0.25">
      <c r="D15" s="18"/>
      <c r="E15" s="18"/>
      <c r="F15" s="18"/>
      <c r="G15" s="18"/>
      <c r="H15" s="9">
        <v>45691</v>
      </c>
    </row>
    <row r="16" spans="2:8" ht="30" customHeight="1" x14ac:dyDescent="0.25">
      <c r="D16" s="21" t="s">
        <v>12</v>
      </c>
      <c r="E16" s="22"/>
      <c r="F16" s="22"/>
      <c r="G16" s="22"/>
      <c r="H16" s="8" t="s">
        <v>3</v>
      </c>
    </row>
    <row r="17" spans="4:8" ht="30" customHeight="1" x14ac:dyDescent="0.25">
      <c r="D17" s="18"/>
      <c r="E17" s="18"/>
      <c r="F17" s="18"/>
      <c r="G17" s="18"/>
      <c r="H17" s="9"/>
    </row>
  </sheetData>
  <mergeCells count="7">
    <mergeCell ref="C4:D4"/>
    <mergeCell ref="B1:H1"/>
    <mergeCell ref="D15:G15"/>
    <mergeCell ref="D17:G17"/>
    <mergeCell ref="G3:H3"/>
    <mergeCell ref="C3:D3"/>
    <mergeCell ref="D16:G16"/>
  </mergeCells>
  <phoneticPr fontId="0" type="noConversion"/>
  <dataValidations xWindow="667" yWindow="504" count="20">
    <dataValidation allowBlank="1" showInputMessage="1" showErrorMessage="1" prompt="Create a Weekly Time Sheet in this worksheet. Total Hours and Total Pay are automatically calculated at end of TimeSheet table" sqref="A1" xr:uid="{00000000-0002-0000-0000-000000000000}"/>
    <dataValidation allowBlank="1" showInputMessage="1" showErrorMessage="1" prompt="Title of this worksheet is in this cell" sqref="B1:H1" xr:uid="{00000000-0002-0000-0000-000001000000}"/>
    <dataValidation allowBlank="1" showInputMessage="1" showErrorMessage="1" prompt="Enter Company Name in this cell. Enter employee details in cells below and Week ending date in cell C5" sqref="B2" xr:uid="{00000000-0002-0000-0000-000002000000}"/>
    <dataValidation allowBlank="1" showInputMessage="1" showErrorMessage="1" prompt="Enter Employee name in cell at right" sqref="B3" xr:uid="{00000000-0002-0000-0000-000003000000}"/>
    <dataValidation allowBlank="1" showInputMessage="1" showErrorMessage="1" prompt="Enter Employee name in this cell" sqref="C3:D3" xr:uid="{00000000-0002-0000-0000-000004000000}"/>
    <dataValidation allowBlank="1" showInputMessage="1" showErrorMessage="1" prompt="Enter Employee phone number in cell at right" sqref="F3" xr:uid="{00000000-0002-0000-0000-000005000000}"/>
    <dataValidation allowBlank="1" showInputMessage="1" showErrorMessage="1" prompt="Enter Employee phone number in this cell" sqref="G3:H3" xr:uid="{00000000-0002-0000-0000-000006000000}"/>
    <dataValidation allowBlank="1" showInputMessage="1" showErrorMessage="1" prompt="Enter Regular Hours in this column under this heading" sqref="D6" xr:uid="{00000000-0002-0000-0000-000007000000}"/>
    <dataValidation allowBlank="1" showInputMessage="1" showErrorMessage="1" prompt="Date is automatically updated in this column under this heading based on Week ending date in cell C5" sqref="C6" xr:uid="{00000000-0002-0000-0000-000008000000}"/>
    <dataValidation allowBlank="1" showInputMessage="1" showErrorMessage="1" prompt="Enter Overtime Hours in this column under this heading" sqref="E6" xr:uid="{00000000-0002-0000-0000-000009000000}"/>
    <dataValidation allowBlank="1" showInputMessage="1" showErrorMessage="1" prompt="Enter Sick hours in this column under this heading" sqref="F6" xr:uid="{00000000-0002-0000-0000-00000A000000}"/>
    <dataValidation allowBlank="1" showInputMessage="1" showErrorMessage="1" prompt="Enter Vacation hours in this column under this heading" sqref="G6" xr:uid="{00000000-0002-0000-0000-00000B000000}"/>
    <dataValidation allowBlank="1" showInputMessage="1" showErrorMessage="1" prompt="Total Hours for each weekday are automatically calculated in this column under this heading" sqref="H6" xr:uid="{00000000-0002-0000-0000-00000C000000}"/>
    <dataValidation allowBlank="1" showInputMessage="1" showErrorMessage="1" prompt="Total hours for the entire period are automatically calculated in cells at right" sqref="C14" xr:uid="{00000000-0002-0000-0000-00000D000000}"/>
    <dataValidation allowBlank="1" showInputMessage="1" showErrorMessage="1" prompt="Enter Employee signature in this cell" sqref="D15:G15" xr:uid="{00000000-0002-0000-0000-00000E000000}"/>
    <dataValidation allowBlank="1" showInputMessage="1" showErrorMessage="1" prompt="Enter Manager signature in this cell" sqref="D17:G17" xr:uid="{00000000-0002-0000-0000-00000F000000}"/>
    <dataValidation allowBlank="1" showInputMessage="1" showErrorMessage="1" prompt="Enter Date in this cell" sqref="H15 H17" xr:uid="{00000000-0002-0000-0000-000010000000}"/>
    <dataValidation allowBlank="1" showInputMessage="1" showErrorMessage="1" prompt="Enter Week ending date in cell at right" sqref="B4" xr:uid="{00000000-0002-0000-0000-000011000000}"/>
    <dataValidation allowBlank="1" showInputMessage="1" showErrorMessage="1" prompt="Enter Week ending date in this cell" sqref="C4" xr:uid="{00000000-0002-0000-0000-000012000000}"/>
    <dataValidation allowBlank="1" showInputMessage="1" showErrorMessage="1" prompt="Weekdays are automatically updated in this column under this heading" sqref="B6" xr:uid="{00000000-0002-0000-0000-000013000000}"/>
  </dataValidations>
  <printOptions horizontalCentered="1"/>
  <pageMargins left="0.75" right="0.75" top="0.5" bottom="0.5" header="0.5" footer="0.5"/>
  <pageSetup scale="67" fitToHeight="0" orientation="portrait" r:id="rId1"/>
  <headerFooter differentFirst="1">
    <oddFooter>Page &amp;P of &amp;N</oddFooter>
  </headerFooter>
  <ignoredErrors>
    <ignoredError sqref="D14:G14 H7:H13" emptyCellReference="1"/>
  </ignoredErrors>
  <drawing r:id="rId2"/>
  <legacyDrawing r:id="rId3"/>
  <tableParts count="1">
    <tablePart r:id="rId4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H17"/>
  <sheetViews>
    <sheetView workbookViewId="0">
      <selection activeCell="C17" sqref="C17"/>
    </sheetView>
  </sheetViews>
  <sheetFormatPr baseColWidth="10" defaultColWidth="8.796875" defaultRowHeight="13.8" x14ac:dyDescent="0.25"/>
  <cols>
    <col min="1" max="1" width="3.5" customWidth="1"/>
    <col min="2" max="8" width="14" customWidth="1"/>
  </cols>
  <sheetData>
    <row r="1" spans="2:8" ht="60" customHeight="1" x14ac:dyDescent="0.45">
      <c r="B1" s="17" t="s">
        <v>4</v>
      </c>
      <c r="C1" s="17"/>
      <c r="D1" s="17"/>
      <c r="E1" s="17"/>
      <c r="F1" s="17"/>
      <c r="G1" s="17"/>
      <c r="H1" s="17"/>
    </row>
    <row r="2" spans="2:8" ht="27.6" x14ac:dyDescent="0.25">
      <c r="B2" s="1" t="s">
        <v>19</v>
      </c>
    </row>
    <row r="3" spans="2:8" ht="36" customHeight="1" x14ac:dyDescent="0.25">
      <c r="B3" s="12" t="s">
        <v>11</v>
      </c>
      <c r="C3" s="20"/>
      <c r="D3" s="20"/>
      <c r="F3" s="13"/>
      <c r="G3" s="19"/>
      <c r="H3" s="19"/>
    </row>
    <row r="4" spans="2:8" ht="36" customHeight="1" x14ac:dyDescent="0.25">
      <c r="B4" s="3" t="s">
        <v>5</v>
      </c>
      <c r="C4" s="16">
        <f ca="1">TODAY()</f>
        <v>45791</v>
      </c>
      <c r="D4" s="16"/>
    </row>
    <row r="6" spans="2:8" ht="27.6" x14ac:dyDescent="0.25">
      <c r="B6" s="2" t="s">
        <v>0</v>
      </c>
      <c r="C6" s="2" t="s">
        <v>3</v>
      </c>
      <c r="D6" s="5" t="s">
        <v>7</v>
      </c>
      <c r="E6" s="5" t="s">
        <v>9</v>
      </c>
      <c r="F6" s="5" t="s">
        <v>8</v>
      </c>
      <c r="G6" s="5" t="s">
        <v>10</v>
      </c>
      <c r="H6" s="5" t="s">
        <v>1</v>
      </c>
    </row>
    <row r="7" spans="2:8" x14ac:dyDescent="0.25">
      <c r="B7" s="5" t="str">
        <f ca="1">IFERROR(TEXT(TimeSheet10[[#This Row],[Date]],"aaaa"), "")</f>
        <v>Donnerstag</v>
      </c>
      <c r="C7" s="4">
        <f ca="1">IFERROR(IF($C$4=0,"",$C$4-6), "")</f>
        <v>45785</v>
      </c>
      <c r="D7" s="6"/>
      <c r="E7" s="6"/>
      <c r="F7" s="6"/>
      <c r="G7" s="11"/>
      <c r="H7" s="6">
        <f>IFERROR(SUM(D7:G7), "")</f>
        <v>0</v>
      </c>
    </row>
    <row r="8" spans="2:8" ht="28.8" customHeight="1" x14ac:dyDescent="0.25">
      <c r="B8" s="5" t="str">
        <f ca="1">IFERROR(TEXT(TimeSheet10[[#This Row],[Date]],"aaaa"), "")</f>
        <v>Freitag</v>
      </c>
      <c r="C8" s="4">
        <f ca="1">IFERROR(IF($C$4=0,"",$C$4-5), "")</f>
        <v>45786</v>
      </c>
      <c r="D8" s="6"/>
      <c r="E8" s="6"/>
      <c r="F8" s="6"/>
      <c r="G8" s="11"/>
      <c r="H8" s="6">
        <f>IFERROR(SUM(D8:G8), "")</f>
        <v>0</v>
      </c>
    </row>
    <row r="9" spans="2:8" x14ac:dyDescent="0.25">
      <c r="B9" s="5" t="str">
        <f ca="1">IFERROR(TEXT(TimeSheet10[[#This Row],[Date]],"aaaa"), "")</f>
        <v>Samstag</v>
      </c>
      <c r="C9" s="4">
        <f ca="1">IFERROR(IF($C$4=0,"",$C$4-4), "")</f>
        <v>45787</v>
      </c>
      <c r="D9" s="6"/>
      <c r="E9" s="6"/>
      <c r="F9" s="6"/>
      <c r="G9" s="11"/>
      <c r="H9" s="6">
        <f>IFERROR(SUM(D9:G9), "")</f>
        <v>0</v>
      </c>
    </row>
    <row r="10" spans="2:8" x14ac:dyDescent="0.25">
      <c r="B10" s="5" t="str">
        <f ca="1">IFERROR(TEXT(TimeSheet10[[#This Row],[Date]],"aaaa"), "")</f>
        <v>Sonntag</v>
      </c>
      <c r="C10" s="4">
        <f ca="1">IFERROR(IF($C$4=0,"",$C$4-3), "")</f>
        <v>45788</v>
      </c>
      <c r="D10" s="6"/>
      <c r="E10" s="6"/>
      <c r="F10" s="6"/>
      <c r="G10" s="11"/>
      <c r="H10" s="6">
        <f>IFERROR(SUM(D10:G10), "")</f>
        <v>0</v>
      </c>
    </row>
    <row r="11" spans="2:8" x14ac:dyDescent="0.25">
      <c r="B11" s="5" t="str">
        <f ca="1">IFERROR(TEXT(TimeSheet10[[#This Row],[Date]],"aaaa"), "")</f>
        <v>Montag</v>
      </c>
      <c r="C11" s="4">
        <f ca="1">IFERROR(IF($C$4=0,"",$C$4-2), "")</f>
        <v>45789</v>
      </c>
      <c r="D11" s="6"/>
      <c r="E11" s="6"/>
      <c r="F11" s="6"/>
      <c r="G11" s="11"/>
      <c r="H11" s="6">
        <f>IFERROR(SUM(D11:G11), "")</f>
        <v>0</v>
      </c>
    </row>
    <row r="12" spans="2:8" x14ac:dyDescent="0.25">
      <c r="B12" s="5" t="str">
        <f ca="1">IFERROR(TEXT(TimeSheet10[[#This Row],[Date]],"aaaa"), "")</f>
        <v>Dienstag</v>
      </c>
      <c r="C12" s="4">
        <f ca="1">IFERROR(IF($C$4=0,"",$C$4-1), "")</f>
        <v>45790</v>
      </c>
      <c r="D12" s="6"/>
      <c r="E12" s="6"/>
      <c r="F12" s="6"/>
      <c r="G12" s="11"/>
      <c r="H12" s="6">
        <f t="shared" ref="H12:H13" si="0">IFERROR(SUM(D12:G12), "")</f>
        <v>0</v>
      </c>
    </row>
    <row r="13" spans="2:8" x14ac:dyDescent="0.25">
      <c r="B13" s="5" t="str">
        <f ca="1">IFERROR(TEXT(TimeSheet10[[#This Row],[Date]],"aaaa"), "")</f>
        <v>Mittwoch</v>
      </c>
      <c r="C13" s="4">
        <f ca="1">IFERROR(IF($C$4=0,"",$C$4), "")</f>
        <v>45791</v>
      </c>
      <c r="D13" s="6"/>
      <c r="E13" s="6"/>
      <c r="F13" s="6"/>
      <c r="G13" s="11"/>
      <c r="H13" s="6">
        <f t="shared" si="0"/>
        <v>0</v>
      </c>
    </row>
    <row r="14" spans="2:8" x14ac:dyDescent="0.25">
      <c r="C14" s="10" t="s">
        <v>2</v>
      </c>
      <c r="D14" s="7">
        <f>IFERROR(SUM(D7:D13), "")</f>
        <v>0</v>
      </c>
      <c r="E14" s="7">
        <f>IFERROR(SUM(E7:E13), "")</f>
        <v>0</v>
      </c>
      <c r="F14" s="7">
        <f>IFERROR(SUM(F7:F13), "")</f>
        <v>0</v>
      </c>
      <c r="G14" s="7">
        <f>IFERROR(SUM(G7:G13), "")</f>
        <v>0</v>
      </c>
      <c r="H14" s="7">
        <f>IFERROR(SUM(H7:H13), "")</f>
        <v>0</v>
      </c>
    </row>
    <row r="15" spans="2:8" x14ac:dyDescent="0.25">
      <c r="D15" s="18"/>
      <c r="E15" s="18"/>
      <c r="F15" s="18"/>
      <c r="G15" s="18"/>
      <c r="H15" s="9"/>
    </row>
    <row r="16" spans="2:8" ht="27.6" customHeight="1" x14ac:dyDescent="0.25">
      <c r="D16" s="21" t="s">
        <v>12</v>
      </c>
      <c r="E16" s="22"/>
      <c r="F16" s="22"/>
      <c r="G16" s="22"/>
      <c r="H16" s="8" t="s">
        <v>3</v>
      </c>
    </row>
    <row r="17" spans="4:8" x14ac:dyDescent="0.25">
      <c r="D17" s="18"/>
      <c r="E17" s="18"/>
      <c r="F17" s="18"/>
      <c r="G17" s="18"/>
      <c r="H17" s="9"/>
    </row>
  </sheetData>
  <mergeCells count="7">
    <mergeCell ref="D17:G17"/>
    <mergeCell ref="B1:H1"/>
    <mergeCell ref="C3:D3"/>
    <mergeCell ref="G3:H3"/>
    <mergeCell ref="C4:D4"/>
    <mergeCell ref="D15:G15"/>
    <mergeCell ref="D16:G16"/>
  </mergeCells>
  <dataValidations count="20">
    <dataValidation allowBlank="1" showInputMessage="1" showErrorMessage="1" prompt="Weekdays are automatically updated in this column under this heading" sqref="B6" xr:uid="{00000000-0002-0000-0700-000000000000}"/>
    <dataValidation allowBlank="1" showInputMessage="1" showErrorMessage="1" prompt="Enter Week ending date in this cell" sqref="C4" xr:uid="{00000000-0002-0000-0700-000001000000}"/>
    <dataValidation allowBlank="1" showInputMessage="1" showErrorMessage="1" prompt="Enter Week ending date in cell at right" sqref="B4" xr:uid="{00000000-0002-0000-0700-000002000000}"/>
    <dataValidation allowBlank="1" showInputMessage="1" showErrorMessage="1" prompt="Enter Date in this cell" sqref="H15 H17" xr:uid="{00000000-0002-0000-0700-000003000000}"/>
    <dataValidation allowBlank="1" showInputMessage="1" showErrorMessage="1" prompt="Enter Manager signature in this cell" sqref="D17:G17" xr:uid="{00000000-0002-0000-0700-000004000000}"/>
    <dataValidation allowBlank="1" showInputMessage="1" showErrorMessage="1" prompt="Enter Employee signature in this cell" sqref="D15:G15" xr:uid="{00000000-0002-0000-0700-000005000000}"/>
    <dataValidation allowBlank="1" showInputMessage="1" showErrorMessage="1" prompt="Total hours for the entire period are automatically calculated in cells at right" sqref="C14" xr:uid="{00000000-0002-0000-0700-000006000000}"/>
    <dataValidation allowBlank="1" showInputMessage="1" showErrorMessage="1" prompt="Total Hours for each weekday are automatically calculated in this column under this heading" sqref="H6" xr:uid="{00000000-0002-0000-0700-000007000000}"/>
    <dataValidation allowBlank="1" showInputMessage="1" showErrorMessage="1" prompt="Enter Vacation hours in this column under this heading" sqref="G6" xr:uid="{00000000-0002-0000-0700-000008000000}"/>
    <dataValidation allowBlank="1" showInputMessage="1" showErrorMessage="1" prompt="Enter Sick hours in this column under this heading" sqref="F6" xr:uid="{00000000-0002-0000-0700-000009000000}"/>
    <dataValidation allowBlank="1" showInputMessage="1" showErrorMessage="1" prompt="Enter Overtime Hours in this column under this heading" sqref="E6" xr:uid="{00000000-0002-0000-0700-00000A000000}"/>
    <dataValidation allowBlank="1" showInputMessage="1" showErrorMessage="1" prompt="Date is automatically updated in this column under this heading based on Week ending date in cell C5" sqref="C6" xr:uid="{00000000-0002-0000-0700-00000B000000}"/>
    <dataValidation allowBlank="1" showInputMessage="1" showErrorMessage="1" prompt="Enter Regular Hours in this column under this heading" sqref="D6" xr:uid="{00000000-0002-0000-0700-00000C000000}"/>
    <dataValidation allowBlank="1" showInputMessage="1" showErrorMessage="1" prompt="Enter Employee phone number in this cell" sqref="G3:H3" xr:uid="{00000000-0002-0000-0700-00000D000000}"/>
    <dataValidation allowBlank="1" showInputMessage="1" showErrorMessage="1" prompt="Enter Employee phone number in cell at right" sqref="F3" xr:uid="{00000000-0002-0000-0700-00000E000000}"/>
    <dataValidation allowBlank="1" showInputMessage="1" showErrorMessage="1" prompt="Enter Employee name in this cell" sqref="C3:D3" xr:uid="{00000000-0002-0000-0700-00000F000000}"/>
    <dataValidation allowBlank="1" showInputMessage="1" showErrorMessage="1" prompt="Enter Employee name in cell at right" sqref="B3" xr:uid="{00000000-0002-0000-0700-000010000000}"/>
    <dataValidation allowBlank="1" showInputMessage="1" showErrorMessage="1" prompt="Enter Company Name in this cell. Enter employee details in cells below and Week ending date in cell C5" sqref="B2" xr:uid="{00000000-0002-0000-0700-000011000000}"/>
    <dataValidation allowBlank="1" showInputMessage="1" showErrorMessage="1" prompt="Title of this worksheet is in this cell" sqref="B1:H1" xr:uid="{00000000-0002-0000-0700-000012000000}"/>
    <dataValidation allowBlank="1" showInputMessage="1" showErrorMessage="1" prompt="Create a Weekly Time Sheet in this worksheet. Total Hours and Total Pay are automatically calculated at end of TimeSheet table" sqref="A1" xr:uid="{00000000-0002-0000-0700-000013000000}"/>
  </dataValidations>
  <pageMargins left="0.7" right="0.7" top="0.75" bottom="0.75" header="0.3" footer="0.3"/>
  <drawing r:id="rId1"/>
  <legacy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H17"/>
  <sheetViews>
    <sheetView workbookViewId="0">
      <selection activeCell="A6" sqref="A6:XFD6"/>
    </sheetView>
  </sheetViews>
  <sheetFormatPr baseColWidth="10" defaultColWidth="8.796875" defaultRowHeight="13.8" x14ac:dyDescent="0.25"/>
  <cols>
    <col min="1" max="1" width="2.69921875" customWidth="1"/>
    <col min="2" max="8" width="14" customWidth="1"/>
  </cols>
  <sheetData>
    <row r="1" spans="2:8" ht="61.2" customHeight="1" x14ac:dyDescent="0.45">
      <c r="B1" s="17" t="s">
        <v>4</v>
      </c>
      <c r="C1" s="17"/>
      <c r="D1" s="17"/>
      <c r="E1" s="17"/>
      <c r="F1" s="17"/>
      <c r="G1" s="17"/>
      <c r="H1" s="17"/>
    </row>
    <row r="2" spans="2:8" ht="46.2" customHeight="1" x14ac:dyDescent="0.25">
      <c r="B2" s="1" t="s">
        <v>20</v>
      </c>
    </row>
    <row r="3" spans="2:8" ht="36" customHeight="1" x14ac:dyDescent="0.25">
      <c r="B3" s="12" t="s">
        <v>11</v>
      </c>
      <c r="C3" s="20"/>
      <c r="D3" s="20"/>
      <c r="F3" s="13"/>
      <c r="G3" s="19"/>
      <c r="H3" s="19"/>
    </row>
    <row r="4" spans="2:8" ht="25.2" customHeight="1" x14ac:dyDescent="0.25">
      <c r="B4" s="3" t="s">
        <v>5</v>
      </c>
      <c r="C4" s="16">
        <f ca="1">TODAY()</f>
        <v>45791</v>
      </c>
      <c r="D4" s="16"/>
    </row>
    <row r="6" spans="2:8" ht="27.6" x14ac:dyDescent="0.25">
      <c r="B6" s="2" t="s">
        <v>0</v>
      </c>
      <c r="C6" s="2" t="s">
        <v>3</v>
      </c>
      <c r="D6" s="5" t="s">
        <v>7</v>
      </c>
      <c r="E6" s="5" t="s">
        <v>9</v>
      </c>
      <c r="F6" s="5" t="s">
        <v>8</v>
      </c>
      <c r="G6" s="5" t="s">
        <v>10</v>
      </c>
      <c r="H6" s="5" t="s">
        <v>1</v>
      </c>
    </row>
    <row r="7" spans="2:8" x14ac:dyDescent="0.25">
      <c r="B7" s="5" t="str">
        <f ca="1">IFERROR(TEXT(TimeSheet11[[#This Row],[Date]],"aaaa"), "")</f>
        <v>Donnerstag</v>
      </c>
      <c r="C7" s="4">
        <f ca="1">IFERROR(IF($C$4=0,"",$C$4-6), "")</f>
        <v>45785</v>
      </c>
      <c r="D7" s="6"/>
      <c r="E7" s="6"/>
      <c r="F7" s="6"/>
      <c r="G7" s="11"/>
      <c r="H7" s="6">
        <f>IFERROR(SUM(D7:G7), "")</f>
        <v>0</v>
      </c>
    </row>
    <row r="8" spans="2:8" ht="30" customHeight="1" x14ac:dyDescent="0.25">
      <c r="B8" s="5" t="str">
        <f ca="1">IFERROR(TEXT(TimeSheet11[[#This Row],[Date]],"aaaa"), "")</f>
        <v>Freitag</v>
      </c>
      <c r="C8" s="4">
        <f ca="1">IFERROR(IF($C$4=0,"",$C$4-5), "")</f>
        <v>45786</v>
      </c>
      <c r="D8" s="6"/>
      <c r="E8" s="6"/>
      <c r="F8" s="6"/>
      <c r="G8" s="11"/>
      <c r="H8" s="6">
        <f>IFERROR(SUM(D8:G8), "")</f>
        <v>0</v>
      </c>
    </row>
    <row r="9" spans="2:8" x14ac:dyDescent="0.25">
      <c r="B9" s="5" t="str">
        <f ca="1">IFERROR(TEXT(TimeSheet11[[#This Row],[Date]],"aaaa"), "")</f>
        <v>Samstag</v>
      </c>
      <c r="C9" s="4">
        <f ca="1">IFERROR(IF($C$4=0,"",$C$4-4), "")</f>
        <v>45787</v>
      </c>
      <c r="D9" s="6"/>
      <c r="E9" s="6"/>
      <c r="F9" s="6"/>
      <c r="G9" s="11"/>
      <c r="H9" s="6">
        <f>IFERROR(SUM(D9:G9), "")</f>
        <v>0</v>
      </c>
    </row>
    <row r="10" spans="2:8" x14ac:dyDescent="0.25">
      <c r="B10" s="5" t="str">
        <f ca="1">IFERROR(TEXT(TimeSheet11[[#This Row],[Date]],"aaaa"), "")</f>
        <v>Sonntag</v>
      </c>
      <c r="C10" s="4">
        <f ca="1">IFERROR(IF($C$4=0,"",$C$4-3), "")</f>
        <v>45788</v>
      </c>
      <c r="D10" s="6"/>
      <c r="E10" s="6"/>
      <c r="F10" s="6"/>
      <c r="G10" s="11"/>
      <c r="H10" s="6">
        <f>IFERROR(SUM(D10:G10), "")</f>
        <v>0</v>
      </c>
    </row>
    <row r="11" spans="2:8" x14ac:dyDescent="0.25">
      <c r="B11" s="5" t="str">
        <f ca="1">IFERROR(TEXT(TimeSheet11[[#This Row],[Date]],"aaaa"), "")</f>
        <v>Montag</v>
      </c>
      <c r="C11" s="4">
        <f ca="1">IFERROR(IF($C$4=0,"",$C$4-2), "")</f>
        <v>45789</v>
      </c>
      <c r="D11" s="6"/>
      <c r="E11" s="6"/>
      <c r="F11" s="6"/>
      <c r="G11" s="11"/>
      <c r="H11" s="6">
        <f>IFERROR(SUM(D11:G11), "")</f>
        <v>0</v>
      </c>
    </row>
    <row r="12" spans="2:8" x14ac:dyDescent="0.25">
      <c r="B12" s="5" t="str">
        <f ca="1">IFERROR(TEXT(TimeSheet11[[#This Row],[Date]],"aaaa"), "")</f>
        <v>Dienstag</v>
      </c>
      <c r="C12" s="4">
        <f ca="1">IFERROR(IF($C$4=0,"",$C$4-1), "")</f>
        <v>45790</v>
      </c>
      <c r="D12" s="6"/>
      <c r="E12" s="6"/>
      <c r="F12" s="6"/>
      <c r="G12" s="11"/>
      <c r="H12" s="6">
        <f t="shared" ref="H12:H13" si="0">IFERROR(SUM(D12:G12), "")</f>
        <v>0</v>
      </c>
    </row>
    <row r="13" spans="2:8" x14ac:dyDescent="0.25">
      <c r="B13" s="5" t="str">
        <f ca="1">IFERROR(TEXT(TimeSheet11[[#This Row],[Date]],"aaaa"), "")</f>
        <v>Mittwoch</v>
      </c>
      <c r="C13" s="4">
        <f ca="1">IFERROR(IF($C$4=0,"",$C$4), "")</f>
        <v>45791</v>
      </c>
      <c r="D13" s="6"/>
      <c r="E13" s="6"/>
      <c r="F13" s="6"/>
      <c r="G13" s="11"/>
      <c r="H13" s="6">
        <f t="shared" si="0"/>
        <v>0</v>
      </c>
    </row>
    <row r="14" spans="2:8" x14ac:dyDescent="0.25">
      <c r="C14" s="10" t="s">
        <v>2</v>
      </c>
      <c r="D14" s="7">
        <f>IFERROR(SUM(D7:D13), "")</f>
        <v>0</v>
      </c>
      <c r="E14" s="7">
        <f>IFERROR(SUM(E7:E13), "")</f>
        <v>0</v>
      </c>
      <c r="F14" s="7">
        <f>IFERROR(SUM(F7:F13), "")</f>
        <v>0</v>
      </c>
      <c r="G14" s="7">
        <f>IFERROR(SUM(G7:G13), "")</f>
        <v>0</v>
      </c>
      <c r="H14" s="7">
        <f>IFERROR(SUM(H7:H13), "")</f>
        <v>0</v>
      </c>
    </row>
    <row r="15" spans="2:8" x14ac:dyDescent="0.25">
      <c r="D15" s="18"/>
      <c r="E15" s="18"/>
      <c r="F15" s="18"/>
      <c r="G15" s="18"/>
      <c r="H15" s="9"/>
    </row>
    <row r="16" spans="2:8" x14ac:dyDescent="0.25">
      <c r="D16" s="21" t="s">
        <v>12</v>
      </c>
      <c r="E16" s="22"/>
      <c r="F16" s="22"/>
      <c r="G16" s="22"/>
      <c r="H16" s="8" t="s">
        <v>3</v>
      </c>
    </row>
    <row r="17" spans="4:8" ht="35.4" customHeight="1" x14ac:dyDescent="0.25">
      <c r="D17" s="18"/>
      <c r="E17" s="18"/>
      <c r="F17" s="18"/>
      <c r="G17" s="18"/>
      <c r="H17" s="9"/>
    </row>
  </sheetData>
  <mergeCells count="7">
    <mergeCell ref="D17:G17"/>
    <mergeCell ref="B1:H1"/>
    <mergeCell ref="C3:D3"/>
    <mergeCell ref="G3:H3"/>
    <mergeCell ref="C4:D4"/>
    <mergeCell ref="D15:G15"/>
    <mergeCell ref="D16:G16"/>
  </mergeCells>
  <dataValidations count="20">
    <dataValidation allowBlank="1" showInputMessage="1" showErrorMessage="1" prompt="Weekdays are automatically updated in this column under this heading" sqref="B6" xr:uid="{00000000-0002-0000-0800-000000000000}"/>
    <dataValidation allowBlank="1" showInputMessage="1" showErrorMessage="1" prompt="Enter Week ending date in this cell" sqref="C4" xr:uid="{00000000-0002-0000-0800-000001000000}"/>
    <dataValidation allowBlank="1" showInputMessage="1" showErrorMessage="1" prompt="Enter Week ending date in cell at right" sqref="B4" xr:uid="{00000000-0002-0000-0800-000002000000}"/>
    <dataValidation allowBlank="1" showInputMessage="1" showErrorMessage="1" prompt="Enter Date in this cell" sqref="H15 H17" xr:uid="{00000000-0002-0000-0800-000003000000}"/>
    <dataValidation allowBlank="1" showInputMessage="1" showErrorMessage="1" prompt="Enter Manager signature in this cell" sqref="D17:G17" xr:uid="{00000000-0002-0000-0800-000004000000}"/>
    <dataValidation allowBlank="1" showInputMessage="1" showErrorMessage="1" prompt="Enter Employee signature in this cell" sqref="D15:G15" xr:uid="{00000000-0002-0000-0800-000005000000}"/>
    <dataValidation allowBlank="1" showInputMessage="1" showErrorMessage="1" prompt="Total hours for the entire period are automatically calculated in cells at right" sqref="C14" xr:uid="{00000000-0002-0000-0800-000006000000}"/>
    <dataValidation allowBlank="1" showInputMessage="1" showErrorMessage="1" prompt="Total Hours for each weekday are automatically calculated in this column under this heading" sqref="H6" xr:uid="{00000000-0002-0000-0800-000007000000}"/>
    <dataValidation allowBlank="1" showInputMessage="1" showErrorMessage="1" prompt="Enter Vacation hours in this column under this heading" sqref="G6" xr:uid="{00000000-0002-0000-0800-000008000000}"/>
    <dataValidation allowBlank="1" showInputMessage="1" showErrorMessage="1" prompt="Enter Sick hours in this column under this heading" sqref="F6" xr:uid="{00000000-0002-0000-0800-000009000000}"/>
    <dataValidation allowBlank="1" showInputMessage="1" showErrorMessage="1" prompt="Enter Overtime Hours in this column under this heading" sqref="E6" xr:uid="{00000000-0002-0000-0800-00000A000000}"/>
    <dataValidation allowBlank="1" showInputMessage="1" showErrorMessage="1" prompt="Date is automatically updated in this column under this heading based on Week ending date in cell C5" sqref="C6" xr:uid="{00000000-0002-0000-0800-00000B000000}"/>
    <dataValidation allowBlank="1" showInputMessage="1" showErrorMessage="1" prompt="Enter Regular Hours in this column under this heading" sqref="D6" xr:uid="{00000000-0002-0000-0800-00000C000000}"/>
    <dataValidation allowBlank="1" showInputMessage="1" showErrorMessage="1" prompt="Enter Employee phone number in this cell" sqref="G3:H3" xr:uid="{00000000-0002-0000-0800-00000D000000}"/>
    <dataValidation allowBlank="1" showInputMessage="1" showErrorMessage="1" prompt="Enter Employee phone number in cell at right" sqref="F3" xr:uid="{00000000-0002-0000-0800-00000E000000}"/>
    <dataValidation allowBlank="1" showInputMessage="1" showErrorMessage="1" prompt="Enter Employee name in this cell" sqref="C3:D3" xr:uid="{00000000-0002-0000-0800-00000F000000}"/>
    <dataValidation allowBlank="1" showInputMessage="1" showErrorMessage="1" prompt="Enter Employee name in cell at right" sqref="B3" xr:uid="{00000000-0002-0000-0800-000010000000}"/>
    <dataValidation allowBlank="1" showInputMessage="1" showErrorMessage="1" prompt="Enter Company Name in this cell. Enter employee details in cells below and Week ending date in cell C5" sqref="B2" xr:uid="{00000000-0002-0000-0800-000011000000}"/>
    <dataValidation allowBlank="1" showInputMessage="1" showErrorMessage="1" prompt="Title of this worksheet is in this cell" sqref="B1:H1" xr:uid="{00000000-0002-0000-0800-000012000000}"/>
    <dataValidation allowBlank="1" showInputMessage="1" showErrorMessage="1" prompt="Create a Weekly Time Sheet in this worksheet. Total Hours and Total Pay are automatically calculated at end of TimeSheet table" sqref="A1" xr:uid="{00000000-0002-0000-0800-000013000000}"/>
  </dataValidations>
  <pageMargins left="0.7" right="0.7" top="0.75" bottom="0.75" header="0.3" footer="0.3"/>
  <pageSetup paperSize="9" orientation="portrait" horizontalDpi="1200" verticalDpi="1200" r:id="rId1"/>
  <drawing r:id="rId2"/>
  <legacyDrawing r:id="rId3"/>
  <tableParts count="1">
    <tablePart r:id="rId4"/>
  </tablePar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H17"/>
  <sheetViews>
    <sheetView topLeftCell="E1" workbookViewId="0">
      <selection activeCell="I13" sqref="I13"/>
    </sheetView>
  </sheetViews>
  <sheetFormatPr baseColWidth="10" defaultColWidth="8.796875" defaultRowHeight="13.8" x14ac:dyDescent="0.25"/>
  <cols>
    <col min="1" max="1" width="4.296875" customWidth="1"/>
    <col min="2" max="9" width="14" customWidth="1"/>
  </cols>
  <sheetData>
    <row r="1" spans="2:8" ht="50.4" customHeight="1" x14ac:dyDescent="0.45">
      <c r="B1" s="17" t="s">
        <v>4</v>
      </c>
      <c r="C1" s="17"/>
      <c r="D1" s="17"/>
      <c r="E1" s="17"/>
      <c r="F1" s="17"/>
      <c r="G1" s="17"/>
      <c r="H1" s="17"/>
    </row>
    <row r="2" spans="2:8" ht="27.6" x14ac:dyDescent="0.25">
      <c r="B2" s="1" t="s">
        <v>21</v>
      </c>
    </row>
    <row r="3" spans="2:8" ht="33" customHeight="1" x14ac:dyDescent="0.25">
      <c r="B3" s="12" t="s">
        <v>11</v>
      </c>
      <c r="C3" s="20"/>
      <c r="D3" s="20"/>
      <c r="F3" s="13"/>
      <c r="G3" s="19"/>
      <c r="H3" s="19"/>
    </row>
    <row r="4" spans="2:8" ht="27.6" customHeight="1" x14ac:dyDescent="0.25">
      <c r="B4" s="3" t="s">
        <v>5</v>
      </c>
      <c r="C4" s="16">
        <f ca="1">TODAY()</f>
        <v>45791</v>
      </c>
      <c r="D4" s="16"/>
    </row>
    <row r="6" spans="2:8" ht="27.6" x14ac:dyDescent="0.25">
      <c r="B6" s="2" t="s">
        <v>0</v>
      </c>
      <c r="C6" s="2" t="s">
        <v>3</v>
      </c>
      <c r="D6" s="5" t="s">
        <v>7</v>
      </c>
      <c r="E6" s="5" t="s">
        <v>9</v>
      </c>
      <c r="F6" s="5" t="s">
        <v>8</v>
      </c>
      <c r="G6" s="5" t="s">
        <v>10</v>
      </c>
      <c r="H6" s="5" t="s">
        <v>1</v>
      </c>
    </row>
    <row r="7" spans="2:8" x14ac:dyDescent="0.25">
      <c r="B7" s="5" t="str">
        <f ca="1">IFERROR(TEXT(TimeSheet12[[#This Row],[Date]],"aaaa"), "")</f>
        <v>Donnerstag</v>
      </c>
      <c r="C7" s="4">
        <f ca="1">IFERROR(IF($C$4=0,"",$C$4-6), "")</f>
        <v>45785</v>
      </c>
      <c r="D7" s="6"/>
      <c r="E7" s="6"/>
      <c r="F7" s="6"/>
      <c r="G7" s="11"/>
      <c r="H7" s="6">
        <f>IFERROR(SUM(D7:G7), "")</f>
        <v>0</v>
      </c>
    </row>
    <row r="8" spans="2:8" x14ac:dyDescent="0.25">
      <c r="B8" s="5" t="str">
        <f ca="1">IFERROR(TEXT(TimeSheet12[[#This Row],[Date]],"aaaa"), "")</f>
        <v>Freitag</v>
      </c>
      <c r="C8" s="4">
        <f ca="1">IFERROR(IF($C$4=0,"",$C$4-5), "")</f>
        <v>45786</v>
      </c>
      <c r="D8" s="6"/>
      <c r="E8" s="6"/>
      <c r="F8" s="6"/>
      <c r="G8" s="11"/>
      <c r="H8" s="6">
        <f>IFERROR(SUM(D8:G8), "")</f>
        <v>0</v>
      </c>
    </row>
    <row r="9" spans="2:8" x14ac:dyDescent="0.25">
      <c r="B9" s="5" t="str">
        <f ca="1">IFERROR(TEXT(TimeSheet12[[#This Row],[Date]],"aaaa"), "")</f>
        <v>Samstag</v>
      </c>
      <c r="C9" s="4">
        <f ca="1">IFERROR(IF($C$4=0,"",$C$4-4), "")</f>
        <v>45787</v>
      </c>
      <c r="D9" s="6"/>
      <c r="E9" s="6"/>
      <c r="F9" s="6"/>
      <c r="G9" s="11"/>
      <c r="H9" s="6">
        <f>IFERROR(SUM(D9:G9), "")</f>
        <v>0</v>
      </c>
    </row>
    <row r="10" spans="2:8" x14ac:dyDescent="0.25">
      <c r="B10" s="5" t="str">
        <f ca="1">IFERROR(TEXT(TimeSheet12[[#This Row],[Date]],"aaaa"), "")</f>
        <v>Sonntag</v>
      </c>
      <c r="C10" s="4">
        <f ca="1">IFERROR(IF($C$4=0,"",$C$4-3), "")</f>
        <v>45788</v>
      </c>
      <c r="D10" s="6"/>
      <c r="E10" s="6"/>
      <c r="F10" s="6"/>
      <c r="G10" s="11"/>
      <c r="H10" s="6">
        <f>IFERROR(SUM(D10:G10), "")</f>
        <v>0</v>
      </c>
    </row>
    <row r="11" spans="2:8" x14ac:dyDescent="0.25">
      <c r="B11" s="5" t="str">
        <f ca="1">IFERROR(TEXT(TimeSheet12[[#This Row],[Date]],"aaaa"), "")</f>
        <v>Montag</v>
      </c>
      <c r="C11" s="4">
        <f ca="1">IFERROR(IF($C$4=0,"",$C$4-2), "")</f>
        <v>45789</v>
      </c>
      <c r="D11" s="6"/>
      <c r="E11" s="6"/>
      <c r="F11" s="6"/>
      <c r="G11" s="11"/>
      <c r="H11" s="6">
        <f>IFERROR(SUM(D11:G11), "")</f>
        <v>0</v>
      </c>
    </row>
    <row r="12" spans="2:8" x14ac:dyDescent="0.25">
      <c r="B12" s="5" t="str">
        <f ca="1">IFERROR(TEXT(TimeSheet12[[#This Row],[Date]],"aaaa"), "")</f>
        <v>Dienstag</v>
      </c>
      <c r="C12" s="4">
        <f ca="1">IFERROR(IF($C$4=0,"",$C$4-1), "")</f>
        <v>45790</v>
      </c>
      <c r="D12" s="6"/>
      <c r="E12" s="6"/>
      <c r="F12" s="6"/>
      <c r="G12" s="11"/>
      <c r="H12" s="6">
        <f t="shared" ref="H12:H13" si="0">IFERROR(SUM(D12:G12), "")</f>
        <v>0</v>
      </c>
    </row>
    <row r="13" spans="2:8" x14ac:dyDescent="0.25">
      <c r="B13" s="5" t="str">
        <f ca="1">IFERROR(TEXT(TimeSheet12[[#This Row],[Date]],"aaaa"), "")</f>
        <v>Mittwoch</v>
      </c>
      <c r="C13" s="4">
        <f ca="1">IFERROR(IF($C$4=0,"",$C$4), "")</f>
        <v>45791</v>
      </c>
      <c r="D13" s="6"/>
      <c r="E13" s="6"/>
      <c r="F13" s="6"/>
      <c r="G13" s="11"/>
      <c r="H13" s="6">
        <f t="shared" si="0"/>
        <v>0</v>
      </c>
    </row>
    <row r="14" spans="2:8" x14ac:dyDescent="0.25">
      <c r="C14" s="10" t="s">
        <v>2</v>
      </c>
      <c r="D14" s="7">
        <f>IFERROR(SUM(D7:D13), "")</f>
        <v>0</v>
      </c>
      <c r="E14" s="7">
        <f>IFERROR(SUM(E7:E13), "")</f>
        <v>0</v>
      </c>
      <c r="F14" s="7">
        <f>IFERROR(SUM(F7:F13), "")</f>
        <v>0</v>
      </c>
      <c r="G14" s="7">
        <f>IFERROR(SUM(G7:G13), "")</f>
        <v>0</v>
      </c>
      <c r="H14" s="7">
        <f>IFERROR(SUM(H7:H13), "")</f>
        <v>0</v>
      </c>
    </row>
    <row r="15" spans="2:8" ht="33.6" customHeight="1" x14ac:dyDescent="0.25">
      <c r="D15" s="18"/>
      <c r="E15" s="18"/>
      <c r="F15" s="18"/>
      <c r="G15" s="18"/>
      <c r="H15" s="9"/>
    </row>
    <row r="16" spans="2:8" x14ac:dyDescent="0.25">
      <c r="D16" s="21" t="s">
        <v>12</v>
      </c>
      <c r="E16" s="22"/>
      <c r="F16" s="22"/>
      <c r="G16" s="22"/>
      <c r="H16" s="8" t="s">
        <v>3</v>
      </c>
    </row>
    <row r="17" spans="4:8" ht="37.200000000000003" customHeight="1" x14ac:dyDescent="0.25">
      <c r="D17" s="18"/>
      <c r="E17" s="18"/>
      <c r="F17" s="18"/>
      <c r="G17" s="18"/>
      <c r="H17" s="9"/>
    </row>
  </sheetData>
  <mergeCells count="7">
    <mergeCell ref="D17:G17"/>
    <mergeCell ref="B1:H1"/>
    <mergeCell ref="C3:D3"/>
    <mergeCell ref="G3:H3"/>
    <mergeCell ref="C4:D4"/>
    <mergeCell ref="D15:G15"/>
    <mergeCell ref="D16:G16"/>
  </mergeCells>
  <dataValidations count="20">
    <dataValidation allowBlank="1" showInputMessage="1" showErrorMessage="1" prompt="Weekdays are automatically updated in this column under this heading" sqref="B6" xr:uid="{00000000-0002-0000-0900-000000000000}"/>
    <dataValidation allowBlank="1" showInputMessage="1" showErrorMessage="1" prompt="Enter Week ending date in this cell" sqref="C4" xr:uid="{00000000-0002-0000-0900-000001000000}"/>
    <dataValidation allowBlank="1" showInputMessage="1" showErrorMessage="1" prompt="Enter Week ending date in cell at right" sqref="B4" xr:uid="{00000000-0002-0000-0900-000002000000}"/>
    <dataValidation allowBlank="1" showInputMessage="1" showErrorMessage="1" prompt="Enter Date in this cell" sqref="H15 H17" xr:uid="{00000000-0002-0000-0900-000003000000}"/>
    <dataValidation allowBlank="1" showInputMessage="1" showErrorMessage="1" prompt="Enter Manager signature in this cell" sqref="D17:G17" xr:uid="{00000000-0002-0000-0900-000004000000}"/>
    <dataValidation allowBlank="1" showInputMessage="1" showErrorMessage="1" prompt="Enter Employee signature in this cell" sqref="D15:G15" xr:uid="{00000000-0002-0000-0900-000005000000}"/>
    <dataValidation allowBlank="1" showInputMessage="1" showErrorMessage="1" prompt="Total hours for the entire period are automatically calculated in cells at right" sqref="C14" xr:uid="{00000000-0002-0000-0900-000006000000}"/>
    <dataValidation allowBlank="1" showInputMessage="1" showErrorMessage="1" prompt="Total Hours for each weekday are automatically calculated in this column under this heading" sqref="H6" xr:uid="{00000000-0002-0000-0900-000007000000}"/>
    <dataValidation allowBlank="1" showInputMessage="1" showErrorMessage="1" prompt="Enter Vacation hours in this column under this heading" sqref="G6" xr:uid="{00000000-0002-0000-0900-000008000000}"/>
    <dataValidation allowBlank="1" showInputMessage="1" showErrorMessage="1" prompt="Enter Sick hours in this column under this heading" sqref="F6" xr:uid="{00000000-0002-0000-0900-000009000000}"/>
    <dataValidation allowBlank="1" showInputMessage="1" showErrorMessage="1" prompt="Enter Overtime Hours in this column under this heading" sqref="E6" xr:uid="{00000000-0002-0000-0900-00000A000000}"/>
    <dataValidation allowBlank="1" showInputMessage="1" showErrorMessage="1" prompt="Date is automatically updated in this column under this heading based on Week ending date in cell C5" sqref="C6" xr:uid="{00000000-0002-0000-0900-00000B000000}"/>
    <dataValidation allowBlank="1" showInputMessage="1" showErrorMessage="1" prompt="Enter Regular Hours in this column under this heading" sqref="D6" xr:uid="{00000000-0002-0000-0900-00000C000000}"/>
    <dataValidation allowBlank="1" showInputMessage="1" showErrorMessage="1" prompt="Enter Employee phone number in this cell" sqref="G3:H3" xr:uid="{00000000-0002-0000-0900-00000D000000}"/>
    <dataValidation allowBlank="1" showInputMessage="1" showErrorMessage="1" prompt="Enter Employee phone number in cell at right" sqref="F3" xr:uid="{00000000-0002-0000-0900-00000E000000}"/>
    <dataValidation allowBlank="1" showInputMessage="1" showErrorMessage="1" prompt="Enter Employee name in this cell" sqref="C3:D3" xr:uid="{00000000-0002-0000-0900-00000F000000}"/>
    <dataValidation allowBlank="1" showInputMessage="1" showErrorMessage="1" prompt="Enter Employee name in cell at right" sqref="B3" xr:uid="{00000000-0002-0000-0900-000010000000}"/>
    <dataValidation allowBlank="1" showInputMessage="1" showErrorMessage="1" prompt="Enter Company Name in this cell. Enter employee details in cells below and Week ending date in cell C5" sqref="B2" xr:uid="{00000000-0002-0000-0900-000011000000}"/>
    <dataValidation allowBlank="1" showInputMessage="1" showErrorMessage="1" prompt="Title of this worksheet is in this cell" sqref="B1:H1" xr:uid="{00000000-0002-0000-0900-000012000000}"/>
    <dataValidation allowBlank="1" showInputMessage="1" showErrorMessage="1" prompt="Create a Weekly Time Sheet in this worksheet. Total Hours and Total Pay are automatically calculated at end of TimeSheet table" sqref="A1" xr:uid="{00000000-0002-0000-0900-000013000000}"/>
  </dataValidations>
  <pageMargins left="0.7" right="0.7" top="0.75" bottom="0.75" header="0.3" footer="0.3"/>
  <drawing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F7E06-D624-4BF9-A1C5-C53A9A3966E5}">
  <sheetPr>
    <tabColor theme="4" tint="0.79998168889431442"/>
    <pageSetUpPr fitToPage="1"/>
  </sheetPr>
  <dimension ref="B1:H17"/>
  <sheetViews>
    <sheetView showGridLines="0" showZeros="0" zoomScaleNormal="100" workbookViewId="0">
      <selection activeCell="C3" sqref="C3:D3"/>
    </sheetView>
  </sheetViews>
  <sheetFormatPr baseColWidth="10" defaultColWidth="9" defaultRowHeight="30" customHeight="1" x14ac:dyDescent="0.25"/>
  <cols>
    <col min="1" max="1" width="2.59765625" customWidth="1"/>
    <col min="2" max="4" width="16.59765625" customWidth="1"/>
    <col min="5" max="5" width="16.69921875" customWidth="1"/>
    <col min="6" max="7" width="16.59765625" customWidth="1"/>
    <col min="8" max="8" width="18.59765625" customWidth="1"/>
    <col min="9" max="9" width="2.59765625" customWidth="1"/>
  </cols>
  <sheetData>
    <row r="1" spans="2:8" ht="55.5" customHeight="1" thickBot="1" x14ac:dyDescent="0.5">
      <c r="B1" s="17" t="s">
        <v>4</v>
      </c>
      <c r="C1" s="17"/>
      <c r="D1" s="17"/>
      <c r="E1" s="17"/>
      <c r="F1" s="17"/>
      <c r="G1" s="17"/>
      <c r="H1" s="17"/>
    </row>
    <row r="2" spans="2:8" ht="42.75" customHeight="1" thickBot="1" x14ac:dyDescent="0.3">
      <c r="B2" s="1" t="s">
        <v>6</v>
      </c>
      <c r="C2" t="s">
        <v>22</v>
      </c>
      <c r="D2" s="15">
        <f>'HSWT (2)'!H14+'HSWT (2)'!H14</f>
        <v>0</v>
      </c>
    </row>
    <row r="3" spans="2:8" ht="30" customHeight="1" x14ac:dyDescent="0.25">
      <c r="B3" s="12" t="s">
        <v>11</v>
      </c>
      <c r="C3" s="20" t="s">
        <v>23</v>
      </c>
      <c r="D3" s="20"/>
      <c r="F3" s="13"/>
      <c r="G3" s="19"/>
      <c r="H3" s="19"/>
    </row>
    <row r="4" spans="2:8" ht="45" customHeight="1" x14ac:dyDescent="0.25">
      <c r="B4" s="3" t="s">
        <v>5</v>
      </c>
      <c r="C4" s="16">
        <f>HSWT!C13+7</f>
        <v>45697</v>
      </c>
      <c r="D4" s="16"/>
    </row>
    <row r="5" spans="2:8" ht="35.1" customHeight="1" x14ac:dyDescent="0.25"/>
    <row r="6" spans="2:8" ht="30" customHeight="1" x14ac:dyDescent="0.25">
      <c r="B6" s="2" t="s">
        <v>0</v>
      </c>
      <c r="C6" s="2" t="s">
        <v>3</v>
      </c>
      <c r="D6" s="5" t="s">
        <v>7</v>
      </c>
      <c r="E6" s="5" t="s">
        <v>9</v>
      </c>
      <c r="F6" s="5" t="s">
        <v>8</v>
      </c>
      <c r="G6" s="5" t="s">
        <v>10</v>
      </c>
      <c r="H6" s="5" t="s">
        <v>1</v>
      </c>
    </row>
    <row r="7" spans="2:8" ht="30" customHeight="1" x14ac:dyDescent="0.25">
      <c r="B7" s="5" t="str">
        <f>IFERROR(TEXT(TimeSheet13[[#This Row],[Date]],"aaaa"), "")</f>
        <v>Montag</v>
      </c>
      <c r="C7" s="4">
        <f>IFERROR(IF($C$4=0,"",$C$4-6), "")</f>
        <v>45691</v>
      </c>
      <c r="D7" s="6"/>
      <c r="E7" s="6"/>
      <c r="F7" s="6"/>
      <c r="G7" s="11"/>
      <c r="H7" s="6">
        <f>IFERROR(SUM(D7:G7), "")</f>
        <v>0</v>
      </c>
    </row>
    <row r="8" spans="2:8" ht="30" customHeight="1" x14ac:dyDescent="0.25">
      <c r="B8" s="5" t="str">
        <f>IFERROR(TEXT(TimeSheet13[[#This Row],[Date]],"aaaa"), "")</f>
        <v>Dienstag</v>
      </c>
      <c r="C8" s="4">
        <f>IFERROR(IF($C$4=0,"",$C$4-5), "")</f>
        <v>45692</v>
      </c>
      <c r="D8" s="6"/>
      <c r="E8" s="6"/>
      <c r="F8" s="6"/>
      <c r="G8" s="11"/>
      <c r="H8" s="6">
        <f>IFERROR(SUM(D8:G8), "")</f>
        <v>0</v>
      </c>
    </row>
    <row r="9" spans="2:8" ht="30" customHeight="1" x14ac:dyDescent="0.25">
      <c r="B9" s="5" t="str">
        <f>IFERROR(TEXT(TimeSheet13[[#This Row],[Date]],"aaaa"), "")</f>
        <v>Mittwoch</v>
      </c>
      <c r="C9" s="4">
        <f>IFERROR(IF($C$4=0,"",$C$4-4), "")</f>
        <v>45693</v>
      </c>
      <c r="D9" s="6"/>
      <c r="E9" s="6"/>
      <c r="F9" s="6"/>
      <c r="G9" s="11"/>
      <c r="H9" s="6">
        <f>IFERROR(SUM(D9:G9), "")</f>
        <v>0</v>
      </c>
    </row>
    <row r="10" spans="2:8" ht="30" customHeight="1" x14ac:dyDescent="0.25">
      <c r="B10" s="5" t="str">
        <f>IFERROR(TEXT(TimeSheet13[[#This Row],[Date]],"aaaa"), "")</f>
        <v>Donnerstag</v>
      </c>
      <c r="C10" s="4">
        <f>IFERROR(IF($C$4=0,"",$C$4-3), "")</f>
        <v>45694</v>
      </c>
      <c r="D10" s="6"/>
      <c r="E10" s="6"/>
      <c r="F10" s="6"/>
      <c r="G10" s="11"/>
      <c r="H10" s="6">
        <f>IFERROR(SUM(D10:G10), "")</f>
        <v>0</v>
      </c>
    </row>
    <row r="11" spans="2:8" ht="30" customHeight="1" x14ac:dyDescent="0.25">
      <c r="B11" s="5" t="str">
        <f>IFERROR(TEXT(TimeSheet13[[#This Row],[Date]],"aaaa"), "")</f>
        <v>Freitag</v>
      </c>
      <c r="C11" s="4">
        <f>IFERROR(IF($C$4=0,"",$C$4-2), "")</f>
        <v>45695</v>
      </c>
      <c r="D11" s="6"/>
      <c r="E11" s="6"/>
      <c r="F11" s="6"/>
      <c r="G11" s="11"/>
      <c r="H11" s="6">
        <f>IFERROR(SUM(D11:G11), "")</f>
        <v>0</v>
      </c>
    </row>
    <row r="12" spans="2:8" ht="30" customHeight="1" x14ac:dyDescent="0.25">
      <c r="B12" s="5" t="str">
        <f>IFERROR(TEXT(TimeSheet13[[#This Row],[Date]],"aaaa"), "")</f>
        <v>Samstag</v>
      </c>
      <c r="C12" s="4">
        <f>IFERROR(IF($C$4=0,"",$C$4-1), "")</f>
        <v>45696</v>
      </c>
      <c r="D12" s="6"/>
      <c r="E12" s="6"/>
      <c r="F12" s="6"/>
      <c r="G12" s="11"/>
      <c r="H12" s="6">
        <f t="shared" ref="H12:H13" si="0">IFERROR(SUM(D12:G12), "")</f>
        <v>0</v>
      </c>
    </row>
    <row r="13" spans="2:8" ht="30" customHeight="1" x14ac:dyDescent="0.25">
      <c r="B13" s="5" t="str">
        <f>IFERROR(TEXT(TimeSheet13[[#This Row],[Date]],"aaaa"), "")</f>
        <v>Sonntag</v>
      </c>
      <c r="C13" s="4">
        <f>IFERROR(IF($C$4=0,"",$C$4), "")</f>
        <v>45697</v>
      </c>
      <c r="D13" s="6"/>
      <c r="E13" s="6"/>
      <c r="F13" s="6"/>
      <c r="G13" s="11"/>
      <c r="H13" s="6">
        <f t="shared" si="0"/>
        <v>0</v>
      </c>
    </row>
    <row r="14" spans="2:8" ht="30" customHeight="1" x14ac:dyDescent="0.25">
      <c r="C14" s="10" t="s">
        <v>2</v>
      </c>
      <c r="D14" s="7">
        <f>IFERROR(SUM(D7:D13), "")</f>
        <v>0</v>
      </c>
      <c r="E14" s="7">
        <f>IFERROR(SUM(E7:E13), "")</f>
        <v>0</v>
      </c>
      <c r="F14" s="7">
        <f>IFERROR(SUM(F7:F13), "")</f>
        <v>0</v>
      </c>
      <c r="G14" s="7">
        <f>IFERROR(SUM(G7:G13), "")</f>
        <v>0</v>
      </c>
      <c r="H14" s="7">
        <f>IFERROR(SUM(H7:H13), "")</f>
        <v>0</v>
      </c>
    </row>
    <row r="15" spans="2:8" ht="30" customHeight="1" x14ac:dyDescent="0.25">
      <c r="D15" s="18"/>
      <c r="E15" s="18"/>
      <c r="F15" s="18"/>
      <c r="G15" s="18"/>
      <c r="H15" s="9"/>
    </row>
    <row r="16" spans="2:8" ht="30" customHeight="1" x14ac:dyDescent="0.25">
      <c r="D16" s="21" t="s">
        <v>12</v>
      </c>
      <c r="E16" s="22"/>
      <c r="F16" s="22"/>
      <c r="G16" s="22"/>
      <c r="H16" s="8" t="s">
        <v>3</v>
      </c>
    </row>
    <row r="17" spans="4:8" ht="30" customHeight="1" x14ac:dyDescent="0.25">
      <c r="D17" s="18"/>
      <c r="E17" s="18"/>
      <c r="F17" s="18"/>
      <c r="G17" s="18"/>
      <c r="H17" s="9"/>
    </row>
  </sheetData>
  <mergeCells count="7">
    <mergeCell ref="D17:G17"/>
    <mergeCell ref="B1:H1"/>
    <mergeCell ref="C3:D3"/>
    <mergeCell ref="G3:H3"/>
    <mergeCell ref="C4:D4"/>
    <mergeCell ref="D15:G15"/>
    <mergeCell ref="D16:G16"/>
  </mergeCells>
  <dataValidations count="20">
    <dataValidation allowBlank="1" showInputMessage="1" showErrorMessage="1" prompt="Weekdays are automatically updated in this column under this heading" sqref="B6" xr:uid="{EB5A8D71-BB04-49DC-9F1E-DA8A11CB6F63}"/>
    <dataValidation allowBlank="1" showInputMessage="1" showErrorMessage="1" prompt="Enter Week ending date in this cell" sqref="C4" xr:uid="{6D732BBD-D9C9-4723-8084-C70F95190712}"/>
    <dataValidation allowBlank="1" showInputMessage="1" showErrorMessage="1" prompt="Enter Week ending date in cell at right" sqref="B4" xr:uid="{2E994E7A-E96C-4894-8560-96DA4114A3BD}"/>
    <dataValidation allowBlank="1" showInputMessage="1" showErrorMessage="1" prompt="Enter Date in this cell" sqref="H15 H17" xr:uid="{AADA254C-0574-4839-BDDE-4083356D2885}"/>
    <dataValidation allowBlank="1" showInputMessage="1" showErrorMessage="1" prompt="Enter Manager signature in this cell" sqref="D17:G17" xr:uid="{BA9966CD-C905-4B96-8FB7-113446FCFEDC}"/>
    <dataValidation allowBlank="1" showInputMessage="1" showErrorMessage="1" prompt="Enter Employee signature in this cell" sqref="D15:G15" xr:uid="{301D15FF-44B1-4059-B23C-22CAF28ABE54}"/>
    <dataValidation allowBlank="1" showInputMessage="1" showErrorMessage="1" prompt="Total hours for the entire period are automatically calculated in cells at right" sqref="C14" xr:uid="{045E8F2B-6966-4C7F-A01B-0532F3D99C9E}"/>
    <dataValidation allowBlank="1" showInputMessage="1" showErrorMessage="1" prompt="Total Hours for each weekday are automatically calculated in this column under this heading" sqref="H6" xr:uid="{AFC9398D-213A-46B3-96F5-F13B02374AD3}"/>
    <dataValidation allowBlank="1" showInputMessage="1" showErrorMessage="1" prompt="Enter Vacation hours in this column under this heading" sqref="G6" xr:uid="{8BDB93BD-4E19-4772-ABF3-FE1014229597}"/>
    <dataValidation allowBlank="1" showInputMessage="1" showErrorMessage="1" prompt="Enter Sick hours in this column under this heading" sqref="F6" xr:uid="{79F57DF1-2F9F-49D4-8370-D928760DE565}"/>
    <dataValidation allowBlank="1" showInputMessage="1" showErrorMessage="1" prompt="Enter Overtime Hours in this column under this heading" sqref="E6" xr:uid="{6BA73478-D98A-4C84-A02A-61CC2AF5B0D0}"/>
    <dataValidation allowBlank="1" showInputMessage="1" showErrorMessage="1" prompt="Date is automatically updated in this column under this heading based on Week ending date in cell C5" sqref="C6" xr:uid="{94117D8C-B999-443E-9F9B-8717343F106A}"/>
    <dataValidation allowBlank="1" showInputMessage="1" showErrorMessage="1" prompt="Enter Regular Hours in this column under this heading" sqref="D6" xr:uid="{18263338-2C15-4DA4-BA66-C5546BB7783A}"/>
    <dataValidation allowBlank="1" showInputMessage="1" showErrorMessage="1" prompt="Enter Employee phone number in this cell" sqref="G3:H3" xr:uid="{FAAFDEF0-CBCC-432C-89D0-3B968574E9FD}"/>
    <dataValidation allowBlank="1" showInputMessage="1" showErrorMessage="1" prompt="Enter Employee phone number in cell at right" sqref="F3" xr:uid="{DABDB604-56E4-48C8-8AD4-DCA5A46DA135}"/>
    <dataValidation allowBlank="1" showInputMessage="1" showErrorMessage="1" prompt="Enter Employee name in this cell" sqref="C3:D3" xr:uid="{9812710F-296E-49F8-9A71-6082DAD29A70}"/>
    <dataValidation allowBlank="1" showInputMessage="1" showErrorMessage="1" prompt="Enter Employee name in cell at right" sqref="B3" xr:uid="{4499F616-0B90-4A65-B932-C72A0F4F672A}"/>
    <dataValidation allowBlank="1" showInputMessage="1" showErrorMessage="1" prompt="Enter Company Name in this cell. Enter employee details in cells below and Week ending date in cell C5" sqref="B2" xr:uid="{5B5D6D69-D9D1-4025-AAE6-7E27DA51CBDB}"/>
    <dataValidation allowBlank="1" showInputMessage="1" showErrorMessage="1" prompt="Title of this worksheet is in this cell" sqref="B1:H1" xr:uid="{1CDEBB0E-781E-4C6B-893C-60CBDEB3A800}"/>
    <dataValidation allowBlank="1" showInputMessage="1" showErrorMessage="1" prompt="Create a Weekly Time Sheet in this worksheet. Total Hours and Total Pay are automatically calculated at end of TimeSheet table" sqref="A1" xr:uid="{41421863-6FDB-4C1E-B794-3357506FE6FE}"/>
  </dataValidations>
  <printOptions horizontalCentered="1"/>
  <pageMargins left="0.75" right="0.75" top="0.5" bottom="0.5" header="0.5" footer="0.5"/>
  <pageSetup scale="67" fitToHeight="0" orientation="portrait" r:id="rId1"/>
  <headerFooter differentFirst="1">
    <oddFooter>Page &amp;P of &amp;N</oddFooter>
  </headerFooter>
  <drawing r:id="rId2"/>
  <legacyDrawing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3F44E-676A-49C8-BEDD-621CA14EB954}">
  <sheetPr>
    <tabColor theme="4" tint="0.79998168889431442"/>
    <pageSetUpPr fitToPage="1"/>
  </sheetPr>
  <dimension ref="B1:H17"/>
  <sheetViews>
    <sheetView showGridLines="0" showZeros="0" topLeftCell="A2" zoomScaleNormal="100" workbookViewId="0">
      <selection activeCell="E4" sqref="E4"/>
    </sheetView>
  </sheetViews>
  <sheetFormatPr baseColWidth="10" defaultColWidth="9" defaultRowHeight="30" customHeight="1" x14ac:dyDescent="0.25"/>
  <cols>
    <col min="1" max="1" width="2.59765625" customWidth="1"/>
    <col min="2" max="4" width="16.59765625" customWidth="1"/>
    <col min="5" max="5" width="16.69921875" customWidth="1"/>
    <col min="6" max="7" width="16.59765625" customWidth="1"/>
    <col min="8" max="8" width="18.59765625" customWidth="1"/>
    <col min="9" max="9" width="2.59765625" customWidth="1"/>
  </cols>
  <sheetData>
    <row r="1" spans="2:8" ht="55.5" customHeight="1" thickBot="1" x14ac:dyDescent="0.5">
      <c r="B1" s="17" t="s">
        <v>4</v>
      </c>
      <c r="C1" s="17"/>
      <c r="D1" s="17"/>
      <c r="E1" s="17"/>
      <c r="F1" s="17"/>
      <c r="G1" s="17"/>
      <c r="H1" s="17"/>
    </row>
    <row r="2" spans="2:8" ht="42.75" customHeight="1" thickBot="1" x14ac:dyDescent="0.3">
      <c r="B2" s="1" t="s">
        <v>6</v>
      </c>
      <c r="C2" t="s">
        <v>22</v>
      </c>
      <c r="D2" s="15">
        <f>'HSWT (2)'!D2+'HSWT (3)'!H14</f>
        <v>0</v>
      </c>
    </row>
    <row r="3" spans="2:8" ht="30" customHeight="1" x14ac:dyDescent="0.25">
      <c r="B3" s="12" t="s">
        <v>11</v>
      </c>
      <c r="C3" s="20" t="s">
        <v>23</v>
      </c>
      <c r="D3" s="20"/>
      <c r="F3" s="13"/>
      <c r="G3" s="19"/>
      <c r="H3" s="19"/>
    </row>
    <row r="4" spans="2:8" ht="45" customHeight="1" x14ac:dyDescent="0.25">
      <c r="B4" s="3" t="s">
        <v>5</v>
      </c>
      <c r="C4" s="16">
        <f>'HSWT (2)'!C13+7</f>
        <v>45704</v>
      </c>
      <c r="D4" s="16"/>
    </row>
    <row r="5" spans="2:8" ht="35.1" customHeight="1" x14ac:dyDescent="0.25"/>
    <row r="6" spans="2:8" ht="30" customHeight="1" x14ac:dyDescent="0.25">
      <c r="B6" s="2" t="s">
        <v>0</v>
      </c>
      <c r="C6" s="2" t="s">
        <v>3</v>
      </c>
      <c r="D6" s="5" t="s">
        <v>7</v>
      </c>
      <c r="E6" s="5" t="s">
        <v>9</v>
      </c>
      <c r="F6" s="5" t="s">
        <v>8</v>
      </c>
      <c r="G6" s="5" t="s">
        <v>10</v>
      </c>
      <c r="H6" s="5" t="s">
        <v>1</v>
      </c>
    </row>
    <row r="7" spans="2:8" ht="30" customHeight="1" x14ac:dyDescent="0.25">
      <c r="B7" s="5" t="str">
        <f>IFERROR(TEXT(TimeSheet1314[[#This Row],[Date]],"aaaa"), "")</f>
        <v>Montag</v>
      </c>
      <c r="C7" s="4">
        <f>IFERROR(IF($C$4=0,"",$C$4-6), "")</f>
        <v>45698</v>
      </c>
      <c r="D7" s="6"/>
      <c r="E7" s="6"/>
      <c r="F7" s="6"/>
      <c r="G7" s="11"/>
      <c r="H7" s="6">
        <f>IFERROR(SUM(D7:G7), "")</f>
        <v>0</v>
      </c>
    </row>
    <row r="8" spans="2:8" ht="30" customHeight="1" x14ac:dyDescent="0.25">
      <c r="B8" s="5" t="str">
        <f>IFERROR(TEXT(TimeSheet1314[[#This Row],[Date]],"aaaa"), "")</f>
        <v>Dienstag</v>
      </c>
      <c r="C8" s="4">
        <f>IFERROR(IF($C$4=0,"",$C$4-5), "")</f>
        <v>45699</v>
      </c>
      <c r="D8" s="6"/>
      <c r="E8" s="6"/>
      <c r="F8" s="6"/>
      <c r="G8" s="11"/>
      <c r="H8" s="6">
        <f>IFERROR(SUM(D8:G8), "")</f>
        <v>0</v>
      </c>
    </row>
    <row r="9" spans="2:8" ht="30" customHeight="1" x14ac:dyDescent="0.25">
      <c r="B9" s="5" t="str">
        <f>IFERROR(TEXT(TimeSheet1314[[#This Row],[Date]],"aaaa"), "")</f>
        <v>Mittwoch</v>
      </c>
      <c r="C9" s="4">
        <f>IFERROR(IF($C$4=0,"",$C$4-4), "")</f>
        <v>45700</v>
      </c>
      <c r="D9" s="6"/>
      <c r="E9" s="6"/>
      <c r="F9" s="6"/>
      <c r="G9" s="11"/>
      <c r="H9" s="6">
        <f>IFERROR(SUM(D9:G9), "")</f>
        <v>0</v>
      </c>
    </row>
    <row r="10" spans="2:8" ht="30" customHeight="1" x14ac:dyDescent="0.25">
      <c r="B10" s="5" t="str">
        <f>IFERROR(TEXT(TimeSheet1314[[#This Row],[Date]],"aaaa"), "")</f>
        <v>Donnerstag</v>
      </c>
      <c r="C10" s="4">
        <f>IFERROR(IF($C$4=0,"",$C$4-3), "")</f>
        <v>45701</v>
      </c>
      <c r="D10" s="6"/>
      <c r="E10" s="6"/>
      <c r="F10" s="6"/>
      <c r="G10" s="11"/>
      <c r="H10" s="6">
        <f>IFERROR(SUM(D10:G10), "")</f>
        <v>0</v>
      </c>
    </row>
    <row r="11" spans="2:8" ht="30" customHeight="1" x14ac:dyDescent="0.25">
      <c r="B11" s="5" t="str">
        <f>IFERROR(TEXT(TimeSheet1314[[#This Row],[Date]],"aaaa"), "")</f>
        <v>Freitag</v>
      </c>
      <c r="C11" s="4">
        <f>IFERROR(IF($C$4=0,"",$C$4-2), "")</f>
        <v>45702</v>
      </c>
      <c r="D11" s="6"/>
      <c r="E11" s="6"/>
      <c r="F11" s="6"/>
      <c r="G11" s="11"/>
      <c r="H11" s="6">
        <f>IFERROR(SUM(D11:G11), "")</f>
        <v>0</v>
      </c>
    </row>
    <row r="12" spans="2:8" ht="30" customHeight="1" x14ac:dyDescent="0.25">
      <c r="B12" s="5" t="str">
        <f>IFERROR(TEXT(TimeSheet1314[[#This Row],[Date]],"aaaa"), "")</f>
        <v>Samstag</v>
      </c>
      <c r="C12" s="4">
        <f>IFERROR(IF($C$4=0,"",$C$4-1), "")</f>
        <v>45703</v>
      </c>
      <c r="D12" s="6"/>
      <c r="E12" s="6"/>
      <c r="F12" s="6"/>
      <c r="G12" s="11"/>
      <c r="H12" s="6">
        <f t="shared" ref="H12:H13" si="0">IFERROR(SUM(D12:G12), "")</f>
        <v>0</v>
      </c>
    </row>
    <row r="13" spans="2:8" ht="30" customHeight="1" x14ac:dyDescent="0.25">
      <c r="B13" s="5" t="str">
        <f>IFERROR(TEXT(TimeSheet1314[[#This Row],[Date]],"aaaa"), "")</f>
        <v>Sonntag</v>
      </c>
      <c r="C13" s="4">
        <f>IFERROR(IF($C$4=0,"",$C$4), "")</f>
        <v>45704</v>
      </c>
      <c r="D13" s="6"/>
      <c r="E13" s="6"/>
      <c r="F13" s="6"/>
      <c r="G13" s="11"/>
      <c r="H13" s="6">
        <f t="shared" si="0"/>
        <v>0</v>
      </c>
    </row>
    <row r="14" spans="2:8" ht="30" customHeight="1" x14ac:dyDescent="0.25">
      <c r="C14" s="10" t="s">
        <v>2</v>
      </c>
      <c r="D14" s="7">
        <f>IFERROR(SUM(D7:D13), "")</f>
        <v>0</v>
      </c>
      <c r="E14" s="7">
        <f>IFERROR(SUM(E7:E13), "")</f>
        <v>0</v>
      </c>
      <c r="F14" s="7">
        <f>IFERROR(SUM(F7:F13), "")</f>
        <v>0</v>
      </c>
      <c r="G14" s="7">
        <f>IFERROR(SUM(G7:G13), "")</f>
        <v>0</v>
      </c>
      <c r="H14" s="7">
        <f>IFERROR(SUM(H7:H13), "")</f>
        <v>0</v>
      </c>
    </row>
    <row r="15" spans="2:8" ht="30" customHeight="1" x14ac:dyDescent="0.25">
      <c r="D15" s="18"/>
      <c r="E15" s="18"/>
      <c r="F15" s="18"/>
      <c r="G15" s="18"/>
      <c r="H15" s="9"/>
    </row>
    <row r="16" spans="2:8" ht="30" customHeight="1" x14ac:dyDescent="0.25">
      <c r="D16" s="21" t="s">
        <v>12</v>
      </c>
      <c r="E16" s="22"/>
      <c r="F16" s="22"/>
      <c r="G16" s="22"/>
      <c r="H16" s="8" t="s">
        <v>3</v>
      </c>
    </row>
    <row r="17" spans="4:8" ht="30" customHeight="1" x14ac:dyDescent="0.25">
      <c r="D17" s="18"/>
      <c r="E17" s="18"/>
      <c r="F17" s="18"/>
      <c r="G17" s="18"/>
      <c r="H17" s="9"/>
    </row>
  </sheetData>
  <mergeCells count="7">
    <mergeCell ref="D17:G17"/>
    <mergeCell ref="B1:H1"/>
    <mergeCell ref="C3:D3"/>
    <mergeCell ref="G3:H3"/>
    <mergeCell ref="C4:D4"/>
    <mergeCell ref="D15:G15"/>
    <mergeCell ref="D16:G16"/>
  </mergeCells>
  <dataValidations count="20">
    <dataValidation allowBlank="1" showInputMessage="1" showErrorMessage="1" prompt="Create a Weekly Time Sheet in this worksheet. Total Hours and Total Pay are automatically calculated at end of TimeSheet table" sqref="A1" xr:uid="{BD06F762-B248-43E3-B93D-1D649DE5B4CC}"/>
    <dataValidation allowBlank="1" showInputMessage="1" showErrorMessage="1" prompt="Title of this worksheet is in this cell" sqref="B1:H1" xr:uid="{29000F93-44E3-483F-BDFF-C9FBD36F846C}"/>
    <dataValidation allowBlank="1" showInputMessage="1" showErrorMessage="1" prompt="Enter Company Name in this cell. Enter employee details in cells below and Week ending date in cell C5" sqref="B2" xr:uid="{77A9A293-9E1E-44C2-A393-EDE7959EEA55}"/>
    <dataValidation allowBlank="1" showInputMessage="1" showErrorMessage="1" prompt="Enter Employee name in cell at right" sqref="B3" xr:uid="{B1DC59A2-B879-48C4-9736-A9D1E2ED2D8C}"/>
    <dataValidation allowBlank="1" showInputMessage="1" showErrorMessage="1" prompt="Enter Employee name in this cell" sqref="C3:D3" xr:uid="{3B424015-CD7F-4280-9804-51954CB37E54}"/>
    <dataValidation allowBlank="1" showInputMessage="1" showErrorMessage="1" prompt="Enter Employee phone number in cell at right" sqref="F3" xr:uid="{4EA008C4-CBC5-4324-A11F-56D026B46B07}"/>
    <dataValidation allowBlank="1" showInputMessage="1" showErrorMessage="1" prompt="Enter Employee phone number in this cell" sqref="G3:H3" xr:uid="{D75A2FD4-0F23-49F0-9D8E-6CEBE44DC0E2}"/>
    <dataValidation allowBlank="1" showInputMessage="1" showErrorMessage="1" prompt="Enter Regular Hours in this column under this heading" sqref="D6" xr:uid="{E04E4E35-5896-4177-9FA8-8F1A95FA01CF}"/>
    <dataValidation allowBlank="1" showInputMessage="1" showErrorMessage="1" prompt="Date is automatically updated in this column under this heading based on Week ending date in cell C5" sqref="C6" xr:uid="{6ADD4724-8E63-405A-B59F-9FAD9FB6B103}"/>
    <dataValidation allowBlank="1" showInputMessage="1" showErrorMessage="1" prompt="Enter Overtime Hours in this column under this heading" sqref="E6" xr:uid="{3A6E09C1-7990-4182-B302-49F052A3C163}"/>
    <dataValidation allowBlank="1" showInputMessage="1" showErrorMessage="1" prompt="Enter Sick hours in this column under this heading" sqref="F6" xr:uid="{A55F9386-4055-47A0-A2AD-35666953A634}"/>
    <dataValidation allowBlank="1" showInputMessage="1" showErrorMessage="1" prompt="Enter Vacation hours in this column under this heading" sqref="G6" xr:uid="{D76E8F90-8936-48DB-8211-E3FF5BFCDF1A}"/>
    <dataValidation allowBlank="1" showInputMessage="1" showErrorMessage="1" prompt="Total Hours for each weekday are automatically calculated in this column under this heading" sqref="H6" xr:uid="{7BDA4040-F7AD-4F25-926D-D7BE0F6E4AB9}"/>
    <dataValidation allowBlank="1" showInputMessage="1" showErrorMessage="1" prompt="Total hours for the entire period are automatically calculated in cells at right" sqref="C14" xr:uid="{6360BD6A-DC1F-4EDF-9C84-95BD5CB617C6}"/>
    <dataValidation allowBlank="1" showInputMessage="1" showErrorMessage="1" prompt="Enter Employee signature in this cell" sqref="D15:G15" xr:uid="{245C9254-D200-494D-ADC3-D975749C68A2}"/>
    <dataValidation allowBlank="1" showInputMessage="1" showErrorMessage="1" prompt="Enter Manager signature in this cell" sqref="D17:G17" xr:uid="{CC7B6545-E825-49FD-8C8F-C664E4E53806}"/>
    <dataValidation allowBlank="1" showInputMessage="1" showErrorMessage="1" prompt="Enter Date in this cell" sqref="H15 H17" xr:uid="{1315BDDB-1E31-4EC0-8877-AD3A9B5956E7}"/>
    <dataValidation allowBlank="1" showInputMessage="1" showErrorMessage="1" prompt="Enter Week ending date in cell at right" sqref="B4" xr:uid="{1987FA32-EFB2-412B-B79B-40277BC304D6}"/>
    <dataValidation allowBlank="1" showInputMessage="1" showErrorMessage="1" prompt="Enter Week ending date in this cell" sqref="C4" xr:uid="{86DB625D-F0FF-4FE6-AAAB-7AEA1F49B9A0}"/>
    <dataValidation allowBlank="1" showInputMessage="1" showErrorMessage="1" prompt="Weekdays are automatically updated in this column under this heading" sqref="B6" xr:uid="{80ACDD61-D0AB-4600-ADB6-EB8CC466DB0D}"/>
  </dataValidations>
  <printOptions horizontalCentered="1"/>
  <pageMargins left="0.75" right="0.75" top="0.5" bottom="0.5" header="0.5" footer="0.5"/>
  <pageSetup scale="67" fitToHeight="0" orientation="portrait" r:id="rId1"/>
  <headerFooter differentFirst="1">
    <oddFooter>Page &amp;P of &amp;N</oddFooter>
  </headerFooter>
  <drawing r:id="rId2"/>
  <legacy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6"/>
  <sheetViews>
    <sheetView workbookViewId="0">
      <selection activeCell="F6" sqref="F6"/>
    </sheetView>
  </sheetViews>
  <sheetFormatPr baseColWidth="10" defaultColWidth="8.796875" defaultRowHeight="13.8" x14ac:dyDescent="0.25"/>
  <cols>
    <col min="2" max="2" width="13.09765625" bestFit="1" customWidth="1"/>
    <col min="3" max="3" width="11.796875" bestFit="1" customWidth="1"/>
    <col min="4" max="8" width="15.59765625" customWidth="1"/>
  </cols>
  <sheetData>
    <row r="1" spans="2:8" ht="52.8" customHeight="1" x14ac:dyDescent="0.45">
      <c r="B1" s="17" t="s">
        <v>4</v>
      </c>
      <c r="C1" s="17"/>
      <c r="D1" s="17"/>
      <c r="E1" s="17"/>
      <c r="F1" s="17"/>
      <c r="G1" s="17"/>
      <c r="H1" s="17"/>
    </row>
    <row r="2" spans="2:8" ht="27.6" x14ac:dyDescent="0.25">
      <c r="B2" s="1" t="s">
        <v>13</v>
      </c>
    </row>
    <row r="3" spans="2:8" ht="31.2" customHeight="1" x14ac:dyDescent="0.25">
      <c r="B3" s="12" t="s">
        <v>11</v>
      </c>
      <c r="C3" s="20"/>
      <c r="D3" s="20"/>
      <c r="F3" s="13"/>
      <c r="G3" s="19"/>
      <c r="H3" s="19"/>
    </row>
    <row r="4" spans="2:8" ht="39.6" customHeight="1" x14ac:dyDescent="0.25">
      <c r="B4" s="3" t="s">
        <v>5</v>
      </c>
      <c r="C4" s="16">
        <f ca="1">TODAY()</f>
        <v>45791</v>
      </c>
      <c r="D4" s="16"/>
    </row>
    <row r="6" spans="2:8" ht="27.6" x14ac:dyDescent="0.25">
      <c r="B6" s="2" t="s">
        <v>0</v>
      </c>
      <c r="C6" s="2" t="s">
        <v>3</v>
      </c>
      <c r="D6" s="5" t="s">
        <v>7</v>
      </c>
      <c r="E6" s="5" t="s">
        <v>9</v>
      </c>
      <c r="F6" s="5" t="s">
        <v>8</v>
      </c>
      <c r="G6" s="5" t="s">
        <v>10</v>
      </c>
      <c r="H6" s="5" t="s">
        <v>1</v>
      </c>
    </row>
    <row r="7" spans="2:8" x14ac:dyDescent="0.25">
      <c r="B7" s="5" t="str">
        <f ca="1">IFERROR(TEXT(TimeSheet2[[#This Row],[Date]],"aaaa"), "")</f>
        <v>Donnerstag</v>
      </c>
      <c r="C7" s="4">
        <f ca="1">IFERROR(IF($C$4=0,"",$C$4-6), "")</f>
        <v>45785</v>
      </c>
      <c r="D7" s="6"/>
      <c r="E7" s="6"/>
      <c r="F7" s="6"/>
      <c r="G7" s="11"/>
      <c r="H7" s="6">
        <f>IFERROR(SUM(D7:G7), "")</f>
        <v>0</v>
      </c>
    </row>
    <row r="8" spans="2:8" x14ac:dyDescent="0.25">
      <c r="B8" s="5" t="str">
        <f ca="1">IFERROR(TEXT(TimeSheet2[[#This Row],[Date]],"aaaa"), "")</f>
        <v>Freitag</v>
      </c>
      <c r="C8" s="4">
        <f ca="1">IFERROR(IF($C$4=0,"",$C$4-5), "")</f>
        <v>45786</v>
      </c>
      <c r="D8" s="6"/>
      <c r="E8" s="6"/>
      <c r="F8" s="6"/>
      <c r="G8" s="11"/>
      <c r="H8" s="6">
        <f>IFERROR(SUM(D8:G8), "")</f>
        <v>0</v>
      </c>
    </row>
    <row r="9" spans="2:8" x14ac:dyDescent="0.25">
      <c r="B9" s="5" t="str">
        <f ca="1">IFERROR(TEXT(TimeSheet2[[#This Row],[Date]],"aaaa"), "")</f>
        <v>Samstag</v>
      </c>
      <c r="C9" s="4">
        <f ca="1">IFERROR(IF($C$4=0,"",$C$4-4), "")</f>
        <v>45787</v>
      </c>
      <c r="D9" s="6"/>
      <c r="E9" s="6"/>
      <c r="F9" s="6"/>
      <c r="G9" s="11"/>
      <c r="H9" s="6">
        <f>IFERROR(SUM(D9:G9), "")</f>
        <v>0</v>
      </c>
    </row>
    <row r="10" spans="2:8" x14ac:dyDescent="0.25">
      <c r="B10" s="5" t="str">
        <f ca="1">IFERROR(TEXT(TimeSheet2[[#This Row],[Date]],"aaaa"), "")</f>
        <v>Sonntag</v>
      </c>
      <c r="C10" s="4">
        <f ca="1">IFERROR(IF($C$4=0,"",$C$4-3), "")</f>
        <v>45788</v>
      </c>
      <c r="D10" s="6"/>
      <c r="E10" s="6"/>
      <c r="F10" s="6"/>
      <c r="G10" s="11"/>
      <c r="H10" s="6">
        <f>IFERROR(SUM(D10:G10), "")</f>
        <v>0</v>
      </c>
    </row>
    <row r="11" spans="2:8" x14ac:dyDescent="0.25">
      <c r="B11" s="5" t="str">
        <f ca="1">IFERROR(TEXT(TimeSheet2[[#This Row],[Date]],"aaaa"), "")</f>
        <v>Montag</v>
      </c>
      <c r="C11" s="4">
        <f ca="1">IFERROR(IF($C$4=0,"",$C$4-2), "")</f>
        <v>45789</v>
      </c>
      <c r="D11" s="6"/>
      <c r="E11" s="6"/>
      <c r="F11" s="6"/>
      <c r="G11" s="11"/>
      <c r="H11" s="6">
        <f>IFERROR(SUM(D11:G11), "")</f>
        <v>0</v>
      </c>
    </row>
    <row r="12" spans="2:8" x14ac:dyDescent="0.25">
      <c r="B12" s="5" t="str">
        <f ca="1">IFERROR(TEXT(TimeSheet2[[#This Row],[Date]],"aaaa"), "")</f>
        <v>Dienstag</v>
      </c>
      <c r="C12" s="4">
        <f ca="1">IFERROR(IF($C$4=0,"",$C$4-1), "")</f>
        <v>45790</v>
      </c>
      <c r="D12" s="6"/>
      <c r="E12" s="6"/>
      <c r="F12" s="6"/>
      <c r="G12" s="11"/>
      <c r="H12" s="6">
        <f t="shared" ref="H12:H13" si="0">IFERROR(SUM(D12:G12), "")</f>
        <v>0</v>
      </c>
    </row>
    <row r="13" spans="2:8" x14ac:dyDescent="0.25">
      <c r="B13" s="5" t="str">
        <f ca="1">IFERROR(TEXT(TimeSheet2[[#This Row],[Date]],"aaaa"), "")</f>
        <v>Mittwoch</v>
      </c>
      <c r="C13" s="4">
        <f ca="1">IFERROR(IF($C$4=0,"",$C$4), "")</f>
        <v>45791</v>
      </c>
      <c r="D13" s="6"/>
      <c r="E13" s="6"/>
      <c r="F13" s="6"/>
      <c r="G13" s="11"/>
      <c r="H13" s="6">
        <f t="shared" si="0"/>
        <v>0</v>
      </c>
    </row>
    <row r="14" spans="2:8" x14ac:dyDescent="0.25">
      <c r="C14" s="10" t="s">
        <v>2</v>
      </c>
      <c r="D14" s="7">
        <f>IFERROR(SUM(D7:D13), "")</f>
        <v>0</v>
      </c>
      <c r="E14" s="7">
        <f>IFERROR(SUM(E7:E13), "")</f>
        <v>0</v>
      </c>
      <c r="F14" s="7">
        <f>IFERROR(SUM(F7:F13), "")</f>
        <v>0</v>
      </c>
      <c r="G14" s="7">
        <f>IFERROR(SUM(G7:G13), "")</f>
        <v>0</v>
      </c>
      <c r="H14" s="7">
        <f>IFERROR(SUM(H7:H13), "")</f>
        <v>0</v>
      </c>
    </row>
    <row r="15" spans="2:8" ht="38.4" customHeight="1" x14ac:dyDescent="0.25">
      <c r="D15" s="18"/>
      <c r="E15" s="18"/>
      <c r="F15" s="18"/>
      <c r="G15" s="18"/>
      <c r="H15" s="9"/>
    </row>
    <row r="16" spans="2:8" x14ac:dyDescent="0.25">
      <c r="D16" s="21" t="s">
        <v>12</v>
      </c>
      <c r="E16" s="22"/>
      <c r="F16" s="22"/>
      <c r="G16" s="22"/>
      <c r="H16" s="8" t="s">
        <v>3</v>
      </c>
    </row>
  </sheetData>
  <mergeCells count="6">
    <mergeCell ref="D16:G16"/>
    <mergeCell ref="B1:H1"/>
    <mergeCell ref="C3:D3"/>
    <mergeCell ref="G3:H3"/>
    <mergeCell ref="C4:D4"/>
    <mergeCell ref="D15:G15"/>
  </mergeCells>
  <dataValidations count="19">
    <dataValidation allowBlank="1" showInputMessage="1" showErrorMessage="1" prompt="Weekdays are automatically updated in this column under this heading" sqref="B6" xr:uid="{00000000-0002-0000-0100-000000000000}"/>
    <dataValidation allowBlank="1" showInputMessage="1" showErrorMessage="1" prompt="Enter Week ending date in this cell" sqref="C4" xr:uid="{00000000-0002-0000-0100-000001000000}"/>
    <dataValidation allowBlank="1" showInputMessage="1" showErrorMessage="1" prompt="Enter Week ending date in cell at right" sqref="B4" xr:uid="{00000000-0002-0000-0100-000002000000}"/>
    <dataValidation allowBlank="1" showInputMessage="1" showErrorMessage="1" prompt="Enter Date in this cell" sqref="H15" xr:uid="{00000000-0002-0000-0100-000003000000}"/>
    <dataValidation allowBlank="1" showInputMessage="1" showErrorMessage="1" prompt="Enter Employee signature in this cell" sqref="D15:G15" xr:uid="{00000000-0002-0000-0100-000004000000}"/>
    <dataValidation allowBlank="1" showInputMessage="1" showErrorMessage="1" prompt="Total hours for the entire period are automatically calculated in cells at right" sqref="C14" xr:uid="{00000000-0002-0000-0100-000005000000}"/>
    <dataValidation allowBlank="1" showInputMessage="1" showErrorMessage="1" prompt="Total Hours for each weekday are automatically calculated in this column under this heading" sqref="H6" xr:uid="{00000000-0002-0000-0100-000006000000}"/>
    <dataValidation allowBlank="1" showInputMessage="1" showErrorMessage="1" prompt="Enter Vacation hours in this column under this heading" sqref="G6" xr:uid="{00000000-0002-0000-0100-000007000000}"/>
    <dataValidation allowBlank="1" showInputMessage="1" showErrorMessage="1" prompt="Enter Sick hours in this column under this heading" sqref="F6" xr:uid="{00000000-0002-0000-0100-000008000000}"/>
    <dataValidation allowBlank="1" showInputMessage="1" showErrorMessage="1" prompt="Enter Overtime Hours in this column under this heading" sqref="E6" xr:uid="{00000000-0002-0000-0100-000009000000}"/>
    <dataValidation allowBlank="1" showInputMessage="1" showErrorMessage="1" prompt="Date is automatically updated in this column under this heading based on Week ending date in cell C5" sqref="C6" xr:uid="{00000000-0002-0000-0100-00000A000000}"/>
    <dataValidation allowBlank="1" showInputMessage="1" showErrorMessage="1" prompt="Enter Regular Hours in this column under this heading" sqref="D6" xr:uid="{00000000-0002-0000-0100-00000B000000}"/>
    <dataValidation allowBlank="1" showInputMessage="1" showErrorMessage="1" prompt="Enter Employee phone number in this cell" sqref="G3:H3" xr:uid="{00000000-0002-0000-0100-00000C000000}"/>
    <dataValidation allowBlank="1" showInputMessage="1" showErrorMessage="1" prompt="Enter Employee phone number in cell at right" sqref="F3" xr:uid="{00000000-0002-0000-0100-00000D000000}"/>
    <dataValidation allowBlank="1" showInputMessage="1" showErrorMessage="1" prompt="Enter Employee name in this cell" sqref="C3:D3" xr:uid="{00000000-0002-0000-0100-00000E000000}"/>
    <dataValidation allowBlank="1" showInputMessage="1" showErrorMessage="1" prompt="Enter Employee name in cell at right" sqref="B3" xr:uid="{00000000-0002-0000-0100-00000F000000}"/>
    <dataValidation allowBlank="1" showInputMessage="1" showErrorMessage="1" prompt="Enter Company Name in this cell. Enter employee details in cells below and Week ending date in cell C5" sqref="B2" xr:uid="{00000000-0002-0000-0100-000010000000}"/>
    <dataValidation allowBlank="1" showInputMessage="1" showErrorMessage="1" prompt="Title of this worksheet is in this cell" sqref="B1:H1" xr:uid="{00000000-0002-0000-0100-000011000000}"/>
    <dataValidation allowBlank="1" showInputMessage="1" showErrorMessage="1" prompt="Create a Weekly Time Sheet in this worksheet. Total Hours and Total Pay are automatically calculated at end of TimeSheet table" sqref="A1" xr:uid="{00000000-0002-0000-0100-000012000000}"/>
  </dataValidations>
  <pageMargins left="0.7" right="0.7" top="0.75" bottom="0.75" header="0.3" footer="0.3"/>
  <drawing r:id="rId1"/>
  <legacy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16"/>
  <sheetViews>
    <sheetView workbookViewId="0">
      <selection activeCell="E6" sqref="E6"/>
    </sheetView>
  </sheetViews>
  <sheetFormatPr baseColWidth="10" defaultColWidth="8.796875" defaultRowHeight="13.8" x14ac:dyDescent="0.25"/>
  <cols>
    <col min="1" max="8" width="14.5" customWidth="1"/>
  </cols>
  <sheetData>
    <row r="1" spans="2:8" ht="45.6" customHeight="1" x14ac:dyDescent="0.45">
      <c r="B1" s="17" t="s">
        <v>4</v>
      </c>
      <c r="C1" s="17"/>
      <c r="D1" s="17"/>
      <c r="E1" s="17"/>
      <c r="F1" s="17"/>
      <c r="G1" s="17"/>
      <c r="H1" s="17"/>
    </row>
    <row r="2" spans="2:8" ht="27.6" x14ac:dyDescent="0.25">
      <c r="B2" s="1" t="s">
        <v>14</v>
      </c>
    </row>
    <row r="3" spans="2:8" ht="33" customHeight="1" x14ac:dyDescent="0.25">
      <c r="B3" s="12" t="s">
        <v>11</v>
      </c>
      <c r="C3" s="20"/>
      <c r="D3" s="20"/>
      <c r="F3" s="13"/>
      <c r="G3" s="19"/>
      <c r="H3" s="19"/>
    </row>
    <row r="4" spans="2:8" ht="27.6" customHeight="1" x14ac:dyDescent="0.25">
      <c r="B4" s="3" t="s">
        <v>5</v>
      </c>
      <c r="C4" s="16">
        <f ca="1">TODAY()</f>
        <v>45791</v>
      </c>
      <c r="D4" s="16"/>
    </row>
    <row r="6" spans="2:8" ht="27.6" x14ac:dyDescent="0.25">
      <c r="B6" s="2" t="s">
        <v>0</v>
      </c>
      <c r="C6" s="2" t="s">
        <v>3</v>
      </c>
      <c r="D6" s="5" t="s">
        <v>7</v>
      </c>
      <c r="E6" s="5" t="s">
        <v>9</v>
      </c>
      <c r="F6" s="5" t="s">
        <v>8</v>
      </c>
      <c r="G6" s="5" t="s">
        <v>10</v>
      </c>
      <c r="H6" s="5" t="s">
        <v>1</v>
      </c>
    </row>
    <row r="7" spans="2:8" x14ac:dyDescent="0.25">
      <c r="B7" s="5" t="str">
        <f ca="1">IFERROR(TEXT(TimeSheet25[[#This Row],[Date]],"aaaa"), "")</f>
        <v>Donnerstag</v>
      </c>
      <c r="C7" s="4">
        <f ca="1">IFERROR(IF($C$4=0,"",$C$4-6), "")</f>
        <v>45785</v>
      </c>
      <c r="D7" s="6"/>
      <c r="E7" s="6"/>
      <c r="F7" s="6"/>
      <c r="G7" s="11"/>
      <c r="H7" s="6">
        <f>IFERROR(SUM(D7:G7), "")</f>
        <v>0</v>
      </c>
    </row>
    <row r="8" spans="2:8" x14ac:dyDescent="0.25">
      <c r="B8" s="5" t="str">
        <f ca="1">IFERROR(TEXT(TimeSheet25[[#This Row],[Date]],"aaaa"), "")</f>
        <v>Freitag</v>
      </c>
      <c r="C8" s="4">
        <f ca="1">IFERROR(IF($C$4=0,"",$C$4-5), "")</f>
        <v>45786</v>
      </c>
      <c r="D8" s="6"/>
      <c r="E8" s="6"/>
      <c r="F8" s="6"/>
      <c r="G8" s="11"/>
      <c r="H8" s="6">
        <f>IFERROR(SUM(D8:G8), "")</f>
        <v>0</v>
      </c>
    </row>
    <row r="9" spans="2:8" x14ac:dyDescent="0.25">
      <c r="B9" s="5" t="str">
        <f ca="1">IFERROR(TEXT(TimeSheet25[[#This Row],[Date]],"aaaa"), "")</f>
        <v>Samstag</v>
      </c>
      <c r="C9" s="4">
        <f ca="1">IFERROR(IF($C$4=0,"",$C$4-4), "")</f>
        <v>45787</v>
      </c>
      <c r="D9" s="6"/>
      <c r="E9" s="6"/>
      <c r="F9" s="6"/>
      <c r="G9" s="11"/>
      <c r="H9" s="6">
        <f>IFERROR(SUM(D9:G9), "")</f>
        <v>0</v>
      </c>
    </row>
    <row r="10" spans="2:8" x14ac:dyDescent="0.25">
      <c r="B10" s="5" t="str">
        <f ca="1">IFERROR(TEXT(TimeSheet25[[#This Row],[Date]],"aaaa"), "")</f>
        <v>Sonntag</v>
      </c>
      <c r="C10" s="4">
        <f ca="1">IFERROR(IF($C$4=0,"",$C$4-3), "")</f>
        <v>45788</v>
      </c>
      <c r="D10" s="6"/>
      <c r="E10" s="6"/>
      <c r="F10" s="6"/>
      <c r="G10" s="11"/>
      <c r="H10" s="6">
        <f>IFERROR(SUM(D10:G10), "")</f>
        <v>0</v>
      </c>
    </row>
    <row r="11" spans="2:8" x14ac:dyDescent="0.25">
      <c r="B11" s="5" t="str">
        <f ca="1">IFERROR(TEXT(TimeSheet25[[#This Row],[Date]],"aaaa"), "")</f>
        <v>Montag</v>
      </c>
      <c r="C11" s="4">
        <f ca="1">IFERROR(IF($C$4=0,"",$C$4-2), "")</f>
        <v>45789</v>
      </c>
      <c r="D11" s="6"/>
      <c r="E11" s="6"/>
      <c r="F11" s="6"/>
      <c r="G11" s="11"/>
      <c r="H11" s="6">
        <f>IFERROR(SUM(D11:G11), "")</f>
        <v>0</v>
      </c>
    </row>
    <row r="12" spans="2:8" x14ac:dyDescent="0.25">
      <c r="B12" s="5" t="str">
        <f ca="1">IFERROR(TEXT(TimeSheet25[[#This Row],[Date]],"aaaa"), "")</f>
        <v>Dienstag</v>
      </c>
      <c r="C12" s="4">
        <f ca="1">IFERROR(IF($C$4=0,"",$C$4-1), "")</f>
        <v>45790</v>
      </c>
      <c r="D12" s="6"/>
      <c r="E12" s="6"/>
      <c r="F12" s="6"/>
      <c r="G12" s="11"/>
      <c r="H12" s="6">
        <f t="shared" ref="H12:H13" si="0">IFERROR(SUM(D12:G12), "")</f>
        <v>0</v>
      </c>
    </row>
    <row r="13" spans="2:8" x14ac:dyDescent="0.25">
      <c r="B13" s="5" t="str">
        <f ca="1">IFERROR(TEXT(TimeSheet25[[#This Row],[Date]],"aaaa"), "")</f>
        <v>Mittwoch</v>
      </c>
      <c r="C13" s="4">
        <f ca="1">IFERROR(IF($C$4=0,"",$C$4), "")</f>
        <v>45791</v>
      </c>
      <c r="D13" s="6"/>
      <c r="E13" s="6"/>
      <c r="F13" s="6"/>
      <c r="G13" s="11"/>
      <c r="H13" s="6">
        <f t="shared" si="0"/>
        <v>0</v>
      </c>
    </row>
    <row r="14" spans="2:8" x14ac:dyDescent="0.25">
      <c r="C14" s="10" t="s">
        <v>2</v>
      </c>
      <c r="D14" s="7">
        <f>IFERROR(SUM(D7:D13), "")</f>
        <v>0</v>
      </c>
      <c r="E14" s="7">
        <f>IFERROR(SUM(E7:E13), "")</f>
        <v>0</v>
      </c>
      <c r="F14" s="7">
        <f>IFERROR(SUM(F7:F13), "")</f>
        <v>0</v>
      </c>
      <c r="G14" s="7">
        <f>IFERROR(SUM(G7:G13), "")</f>
        <v>0</v>
      </c>
      <c r="H14" s="7">
        <f>IFERROR(SUM(H7:H13), "")</f>
        <v>0</v>
      </c>
    </row>
    <row r="15" spans="2:8" ht="28.2" customHeight="1" x14ac:dyDescent="0.25">
      <c r="D15" s="18"/>
      <c r="E15" s="18"/>
      <c r="F15" s="18"/>
      <c r="G15" s="18"/>
      <c r="H15" s="9"/>
    </row>
    <row r="16" spans="2:8" x14ac:dyDescent="0.25">
      <c r="D16" s="21" t="s">
        <v>12</v>
      </c>
      <c r="E16" s="22"/>
      <c r="F16" s="22"/>
      <c r="G16" s="22"/>
      <c r="H16" s="8" t="s">
        <v>3</v>
      </c>
    </row>
  </sheetData>
  <mergeCells count="6">
    <mergeCell ref="D16:G16"/>
    <mergeCell ref="B1:H1"/>
    <mergeCell ref="C3:D3"/>
    <mergeCell ref="G3:H3"/>
    <mergeCell ref="C4:D4"/>
    <mergeCell ref="D15:G15"/>
  </mergeCells>
  <dataValidations count="19">
    <dataValidation allowBlank="1" showInputMessage="1" showErrorMessage="1" prompt="Create a Weekly Time Sheet in this worksheet. Total Hours and Total Pay are automatically calculated at end of TimeSheet table" sqref="A1" xr:uid="{00000000-0002-0000-0200-000000000000}"/>
    <dataValidation allowBlank="1" showInputMessage="1" showErrorMessage="1" prompt="Title of this worksheet is in this cell" sqref="B1:H1" xr:uid="{00000000-0002-0000-0200-000001000000}"/>
    <dataValidation allowBlank="1" showInputMessage="1" showErrorMessage="1" prompt="Enter Company Name in this cell. Enter employee details in cells below and Week ending date in cell C5" sqref="B2" xr:uid="{00000000-0002-0000-0200-000002000000}"/>
    <dataValidation allowBlank="1" showInputMessage="1" showErrorMessage="1" prompt="Enter Employee name in cell at right" sqref="B3" xr:uid="{00000000-0002-0000-0200-000003000000}"/>
    <dataValidation allowBlank="1" showInputMessage="1" showErrorMessage="1" prompt="Enter Employee name in this cell" sqref="C3:D3" xr:uid="{00000000-0002-0000-0200-000004000000}"/>
    <dataValidation allowBlank="1" showInputMessage="1" showErrorMessage="1" prompt="Enter Employee phone number in cell at right" sqref="F3" xr:uid="{00000000-0002-0000-0200-000005000000}"/>
    <dataValidation allowBlank="1" showInputMessage="1" showErrorMessage="1" prompt="Enter Employee phone number in this cell" sqref="G3:H3" xr:uid="{00000000-0002-0000-0200-000006000000}"/>
    <dataValidation allowBlank="1" showInputMessage="1" showErrorMessage="1" prompt="Enter Regular Hours in this column under this heading" sqref="D6" xr:uid="{00000000-0002-0000-0200-000007000000}"/>
    <dataValidation allowBlank="1" showInputMessage="1" showErrorMessage="1" prompt="Date is automatically updated in this column under this heading based on Week ending date in cell C5" sqref="C6" xr:uid="{00000000-0002-0000-0200-000008000000}"/>
    <dataValidation allowBlank="1" showInputMessage="1" showErrorMessage="1" prompt="Enter Overtime Hours in this column under this heading" sqref="E6" xr:uid="{00000000-0002-0000-0200-000009000000}"/>
    <dataValidation allowBlank="1" showInputMessage="1" showErrorMessage="1" prompt="Enter Sick hours in this column under this heading" sqref="F6" xr:uid="{00000000-0002-0000-0200-00000A000000}"/>
    <dataValidation allowBlank="1" showInputMessage="1" showErrorMessage="1" prompt="Enter Vacation hours in this column under this heading" sqref="G6" xr:uid="{00000000-0002-0000-0200-00000B000000}"/>
    <dataValidation allowBlank="1" showInputMessage="1" showErrorMessage="1" prompt="Total Hours for each weekday are automatically calculated in this column under this heading" sqref="H6" xr:uid="{00000000-0002-0000-0200-00000C000000}"/>
    <dataValidation allowBlank="1" showInputMessage="1" showErrorMessage="1" prompt="Total hours for the entire period are automatically calculated in cells at right" sqref="C14" xr:uid="{00000000-0002-0000-0200-00000D000000}"/>
    <dataValidation allowBlank="1" showInputMessage="1" showErrorMessage="1" prompt="Enter Employee signature in this cell" sqref="D15:G15" xr:uid="{00000000-0002-0000-0200-00000E000000}"/>
    <dataValidation allowBlank="1" showInputMessage="1" showErrorMessage="1" prompt="Enter Date in this cell" sqref="H15" xr:uid="{00000000-0002-0000-0200-00000F000000}"/>
    <dataValidation allowBlank="1" showInputMessage="1" showErrorMessage="1" prompt="Enter Week ending date in cell at right" sqref="B4" xr:uid="{00000000-0002-0000-0200-000010000000}"/>
    <dataValidation allowBlank="1" showInputMessage="1" showErrorMessage="1" prompt="Enter Week ending date in this cell" sqref="C4" xr:uid="{00000000-0002-0000-0200-000011000000}"/>
    <dataValidation allowBlank="1" showInputMessage="1" showErrorMessage="1" prompt="Weekdays are automatically updated in this column under this heading" sqref="B6" xr:uid="{00000000-0002-0000-0200-000012000000}"/>
  </dataValidations>
  <pageMargins left="0.7" right="0.7" top="0.75" bottom="0.75" header="0.3" footer="0.3"/>
  <drawing r:id="rId1"/>
  <legacy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7"/>
  <sheetViews>
    <sheetView workbookViewId="0">
      <selection activeCell="I5" sqref="I5"/>
    </sheetView>
  </sheetViews>
  <sheetFormatPr baseColWidth="10" defaultColWidth="8.796875" defaultRowHeight="13.8" x14ac:dyDescent="0.25"/>
  <cols>
    <col min="1" max="1" width="13.5" customWidth="1"/>
    <col min="2" max="7" width="14" customWidth="1"/>
  </cols>
  <sheetData>
    <row r="1" spans="1:7" ht="49.8" customHeight="1" x14ac:dyDescent="0.45">
      <c r="A1" s="17" t="s">
        <v>4</v>
      </c>
      <c r="B1" s="17"/>
      <c r="C1" s="17"/>
      <c r="D1" s="17"/>
      <c r="E1" s="17"/>
      <c r="F1" s="17"/>
      <c r="G1" s="17"/>
    </row>
    <row r="2" spans="1:7" ht="27.6" x14ac:dyDescent="0.25">
      <c r="A2" s="1" t="s">
        <v>15</v>
      </c>
    </row>
    <row r="3" spans="1:7" ht="37.799999999999997" customHeight="1" x14ac:dyDescent="0.25">
      <c r="A3" s="12" t="s">
        <v>11</v>
      </c>
      <c r="B3" s="20"/>
      <c r="C3" s="20"/>
      <c r="E3" s="13"/>
      <c r="F3" s="19"/>
      <c r="G3" s="19"/>
    </row>
    <row r="4" spans="1:7" ht="31.8" customHeight="1" x14ac:dyDescent="0.25">
      <c r="A4" s="3" t="s">
        <v>5</v>
      </c>
      <c r="B4" s="16">
        <f ca="1">TODAY()</f>
        <v>45791</v>
      </c>
      <c r="C4" s="16"/>
    </row>
    <row r="6" spans="1:7" ht="27.6" x14ac:dyDescent="0.25">
      <c r="A6" s="2" t="s">
        <v>0</v>
      </c>
      <c r="B6" s="2" t="s">
        <v>3</v>
      </c>
      <c r="C6" s="5" t="s">
        <v>7</v>
      </c>
      <c r="D6" s="5" t="s">
        <v>9</v>
      </c>
      <c r="E6" s="5" t="s">
        <v>8</v>
      </c>
      <c r="F6" s="5" t="s">
        <v>10</v>
      </c>
      <c r="G6" s="5" t="s">
        <v>1</v>
      </c>
    </row>
    <row r="7" spans="1:7" x14ac:dyDescent="0.25">
      <c r="A7" s="5" t="str">
        <f>IFERROR(TEXT(TimeSheet6[[#This Row],[Date]],"aaaa"), "")</f>
        <v/>
      </c>
      <c r="B7" s="4" t="str">
        <f>IFERROR(IF($C$4=0,"",$C$4-6), "")</f>
        <v/>
      </c>
      <c r="C7" s="6"/>
      <c r="D7" s="6"/>
      <c r="E7" s="6"/>
      <c r="F7" s="11"/>
      <c r="G7" s="6">
        <f>IFERROR(SUM(C7:F7), "")</f>
        <v>0</v>
      </c>
    </row>
    <row r="8" spans="1:7" ht="27.6" customHeight="1" x14ac:dyDescent="0.25">
      <c r="A8" s="5" t="str">
        <f>IFERROR(TEXT(TimeSheet6[[#This Row],[Date]],"aaaa"), "")</f>
        <v/>
      </c>
      <c r="B8" s="4" t="str">
        <f>IFERROR(IF($C$4=0,"",$C$4-5), "")</f>
        <v/>
      </c>
      <c r="C8" s="6"/>
      <c r="D8" s="6"/>
      <c r="E8" s="6"/>
      <c r="F8" s="11"/>
      <c r="G8" s="6">
        <f>IFERROR(SUM(C8:F8), "")</f>
        <v>0</v>
      </c>
    </row>
    <row r="9" spans="1:7" x14ac:dyDescent="0.25">
      <c r="A9" s="5" t="str">
        <f>IFERROR(TEXT(TimeSheet6[[#This Row],[Date]],"aaaa"), "")</f>
        <v/>
      </c>
      <c r="B9" s="4" t="str">
        <f>IFERROR(IF($C$4=0,"",$C$4-4), "")</f>
        <v/>
      </c>
      <c r="C9" s="6"/>
      <c r="D9" s="6"/>
      <c r="E9" s="6"/>
      <c r="F9" s="11"/>
      <c r="G9" s="6">
        <f>IFERROR(SUM(C9:F9), "")</f>
        <v>0</v>
      </c>
    </row>
    <row r="10" spans="1:7" x14ac:dyDescent="0.25">
      <c r="A10" s="5" t="str">
        <f>IFERROR(TEXT(TimeSheet6[[#This Row],[Date]],"aaaa"), "")</f>
        <v/>
      </c>
      <c r="B10" s="4" t="str">
        <f>IFERROR(IF($C$4=0,"",$C$4-3), "")</f>
        <v/>
      </c>
      <c r="C10" s="6"/>
      <c r="D10" s="6"/>
      <c r="E10" s="6"/>
      <c r="F10" s="11"/>
      <c r="G10" s="6">
        <f>IFERROR(SUM(C10:F10), "")</f>
        <v>0</v>
      </c>
    </row>
    <row r="11" spans="1:7" x14ac:dyDescent="0.25">
      <c r="A11" s="5" t="str">
        <f>IFERROR(TEXT(TimeSheet6[[#This Row],[Date]],"aaaa"), "")</f>
        <v/>
      </c>
      <c r="B11" s="4" t="str">
        <f>IFERROR(IF($C$4=0,"",$C$4-2), "")</f>
        <v/>
      </c>
      <c r="C11" s="6"/>
      <c r="D11" s="6"/>
      <c r="E11" s="6"/>
      <c r="F11" s="11"/>
      <c r="G11" s="6">
        <f>IFERROR(SUM(C11:F11), "")</f>
        <v>0</v>
      </c>
    </row>
    <row r="12" spans="1:7" x14ac:dyDescent="0.25">
      <c r="A12" s="5" t="str">
        <f>IFERROR(TEXT(TimeSheet6[[#This Row],[Date]],"aaaa"), "")</f>
        <v/>
      </c>
      <c r="B12" s="4" t="str">
        <f>IFERROR(IF($C$4=0,"",$C$4-1), "")</f>
        <v/>
      </c>
      <c r="C12" s="6"/>
      <c r="D12" s="6"/>
      <c r="E12" s="6"/>
      <c r="F12" s="11"/>
      <c r="G12" s="6">
        <f t="shared" ref="G12:G13" si="0">IFERROR(SUM(C12:F12), "")</f>
        <v>0</v>
      </c>
    </row>
    <row r="13" spans="1:7" x14ac:dyDescent="0.25">
      <c r="A13" s="5" t="str">
        <f>IFERROR(TEXT(TimeSheet6[[#This Row],[Date]],"aaaa"), "")</f>
        <v/>
      </c>
      <c r="B13" s="4" t="str">
        <f>IFERROR(IF($C$4=0,"",$C$4), "")</f>
        <v/>
      </c>
      <c r="C13" s="6"/>
      <c r="D13" s="6"/>
      <c r="E13" s="6"/>
      <c r="F13" s="11"/>
      <c r="G13" s="6">
        <f t="shared" si="0"/>
        <v>0</v>
      </c>
    </row>
    <row r="14" spans="1:7" x14ac:dyDescent="0.25">
      <c r="B14" s="10" t="s">
        <v>2</v>
      </c>
      <c r="C14" s="7">
        <f>IFERROR(SUM(C7:C13), "")</f>
        <v>0</v>
      </c>
      <c r="D14" s="7">
        <f>IFERROR(SUM(D7:D13), "")</f>
        <v>0</v>
      </c>
      <c r="E14" s="7">
        <f>IFERROR(SUM(E7:E13), "")</f>
        <v>0</v>
      </c>
      <c r="F14" s="7">
        <f>IFERROR(SUM(F7:F13), "")</f>
        <v>0</v>
      </c>
      <c r="G14" s="7">
        <f>IFERROR(SUM(G7:G13), "")</f>
        <v>0</v>
      </c>
    </row>
    <row r="15" spans="1:7" ht="56.4" customHeight="1" x14ac:dyDescent="0.25">
      <c r="C15" s="18"/>
      <c r="D15" s="18"/>
      <c r="E15" s="18"/>
      <c r="F15" s="18"/>
      <c r="G15" s="9"/>
    </row>
    <row r="16" spans="1:7" x14ac:dyDescent="0.25">
      <c r="C16" s="21" t="s">
        <v>12</v>
      </c>
      <c r="D16" s="22"/>
      <c r="E16" s="22"/>
      <c r="F16" s="22"/>
      <c r="G16" s="8" t="s">
        <v>3</v>
      </c>
    </row>
    <row r="17" spans="3:7" x14ac:dyDescent="0.25">
      <c r="C17" s="18"/>
      <c r="D17" s="18"/>
      <c r="E17" s="18"/>
      <c r="F17" s="18"/>
      <c r="G17" s="9"/>
    </row>
  </sheetData>
  <mergeCells count="7">
    <mergeCell ref="C17:F17"/>
    <mergeCell ref="A1:G1"/>
    <mergeCell ref="B3:C3"/>
    <mergeCell ref="F3:G3"/>
    <mergeCell ref="B4:C4"/>
    <mergeCell ref="C15:F15"/>
    <mergeCell ref="C16:F16"/>
  </mergeCells>
  <dataValidations count="19">
    <dataValidation allowBlank="1" showInputMessage="1" showErrorMessage="1" prompt="Weekdays are automatically updated in this column under this heading" sqref="A6" xr:uid="{00000000-0002-0000-0300-000000000000}"/>
    <dataValidation allowBlank="1" showInputMessage="1" showErrorMessage="1" prompt="Enter Week ending date in this cell" sqref="B4" xr:uid="{00000000-0002-0000-0300-000001000000}"/>
    <dataValidation allowBlank="1" showInputMessage="1" showErrorMessage="1" prompt="Enter Week ending date in cell at right" sqref="A4" xr:uid="{00000000-0002-0000-0300-000002000000}"/>
    <dataValidation allowBlank="1" showInputMessage="1" showErrorMessage="1" prompt="Enter Date in this cell" sqref="G15 G17" xr:uid="{00000000-0002-0000-0300-000003000000}"/>
    <dataValidation allowBlank="1" showInputMessage="1" showErrorMessage="1" prompt="Enter Manager signature in this cell" sqref="C17:F17" xr:uid="{00000000-0002-0000-0300-000004000000}"/>
    <dataValidation allowBlank="1" showInputMessage="1" showErrorMessage="1" prompt="Enter Employee signature in this cell" sqref="C15:F15" xr:uid="{00000000-0002-0000-0300-000005000000}"/>
    <dataValidation allowBlank="1" showInputMessage="1" showErrorMessage="1" prompt="Total hours for the entire period are automatically calculated in cells at right" sqref="B14" xr:uid="{00000000-0002-0000-0300-000006000000}"/>
    <dataValidation allowBlank="1" showInputMessage="1" showErrorMessage="1" prompt="Total Hours for each weekday are automatically calculated in this column under this heading" sqref="G6" xr:uid="{00000000-0002-0000-0300-000007000000}"/>
    <dataValidation allowBlank="1" showInputMessage="1" showErrorMessage="1" prompt="Enter Vacation hours in this column under this heading" sqref="F6" xr:uid="{00000000-0002-0000-0300-000008000000}"/>
    <dataValidation allowBlank="1" showInputMessage="1" showErrorMessage="1" prompt="Enter Sick hours in this column under this heading" sqref="E6" xr:uid="{00000000-0002-0000-0300-000009000000}"/>
    <dataValidation allowBlank="1" showInputMessage="1" showErrorMessage="1" prompt="Enter Overtime Hours in this column under this heading" sqref="D6" xr:uid="{00000000-0002-0000-0300-00000A000000}"/>
    <dataValidation allowBlank="1" showInputMessage="1" showErrorMessage="1" prompt="Date is automatically updated in this column under this heading based on Week ending date in cell C5" sqref="B6" xr:uid="{00000000-0002-0000-0300-00000B000000}"/>
    <dataValidation allowBlank="1" showInputMessage="1" showErrorMessage="1" prompt="Enter Regular Hours in this column under this heading" sqref="C6" xr:uid="{00000000-0002-0000-0300-00000C000000}"/>
    <dataValidation allowBlank="1" showInputMessage="1" showErrorMessage="1" prompt="Enter Employee phone number in this cell" sqref="F3:G3" xr:uid="{00000000-0002-0000-0300-00000D000000}"/>
    <dataValidation allowBlank="1" showInputMessage="1" showErrorMessage="1" prompt="Enter Employee phone number in cell at right" sqref="E3" xr:uid="{00000000-0002-0000-0300-00000E000000}"/>
    <dataValidation allowBlank="1" showInputMessage="1" showErrorMessage="1" prompt="Enter Employee name in this cell" sqref="B3:C3" xr:uid="{00000000-0002-0000-0300-00000F000000}"/>
    <dataValidation allowBlank="1" showInputMessage="1" showErrorMessage="1" prompt="Enter Employee name in cell at right" sqref="A3" xr:uid="{00000000-0002-0000-0300-000010000000}"/>
    <dataValidation allowBlank="1" showInputMessage="1" showErrorMessage="1" prompt="Enter Company Name in this cell. Enter employee details in cells below and Week ending date in cell C5" sqref="A2" xr:uid="{00000000-0002-0000-0300-000011000000}"/>
    <dataValidation allowBlank="1" showInputMessage="1" showErrorMessage="1" prompt="Title of this worksheet is in this cell" sqref="A1:G1" xr:uid="{00000000-0002-0000-0300-000012000000}"/>
  </dataValidations>
  <pageMargins left="0.7" right="0.7" top="0.75" bottom="0.75" header="0.3" footer="0.3"/>
  <drawing r:id="rId1"/>
  <legacy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7"/>
  <sheetViews>
    <sheetView workbookViewId="0">
      <selection activeCell="A2" sqref="A1:H1048576"/>
    </sheetView>
  </sheetViews>
  <sheetFormatPr baseColWidth="10" defaultColWidth="8.796875" defaultRowHeight="13.8" x14ac:dyDescent="0.25"/>
  <cols>
    <col min="1" max="8" width="14" customWidth="1"/>
  </cols>
  <sheetData>
    <row r="1" spans="1:7" ht="51.6" customHeight="1" x14ac:dyDescent="0.45">
      <c r="A1" s="17" t="s">
        <v>4</v>
      </c>
      <c r="B1" s="17"/>
      <c r="C1" s="17"/>
      <c r="D1" s="17"/>
      <c r="E1" s="17"/>
      <c r="F1" s="17"/>
      <c r="G1" s="17"/>
    </row>
    <row r="2" spans="1:7" ht="27.6" x14ac:dyDescent="0.25">
      <c r="A2" s="1" t="s">
        <v>16</v>
      </c>
    </row>
    <row r="3" spans="1:7" ht="28.8" customHeight="1" x14ac:dyDescent="0.25">
      <c r="A3" s="12" t="s">
        <v>11</v>
      </c>
      <c r="B3" s="20"/>
      <c r="C3" s="20"/>
      <c r="E3" s="13"/>
      <c r="F3" s="19"/>
      <c r="G3" s="19"/>
    </row>
    <row r="4" spans="1:7" ht="39" customHeight="1" x14ac:dyDescent="0.25">
      <c r="A4" s="3" t="s">
        <v>5</v>
      </c>
      <c r="B4" s="16">
        <f ca="1">TODAY()</f>
        <v>45791</v>
      </c>
      <c r="C4" s="16"/>
    </row>
    <row r="6" spans="1:7" ht="27.6" x14ac:dyDescent="0.25">
      <c r="A6" s="2" t="s">
        <v>0</v>
      </c>
      <c r="B6" s="2" t="s">
        <v>3</v>
      </c>
      <c r="C6" s="5" t="s">
        <v>7</v>
      </c>
      <c r="D6" s="5" t="s">
        <v>9</v>
      </c>
      <c r="E6" s="5" t="s">
        <v>8</v>
      </c>
      <c r="F6" s="5" t="s">
        <v>10</v>
      </c>
      <c r="G6" s="5" t="s">
        <v>1</v>
      </c>
    </row>
    <row r="7" spans="1:7" x14ac:dyDescent="0.25">
      <c r="A7" s="5" t="str">
        <f>IFERROR(TEXT(TimeSheet7[[#This Row],[Date]],"aaaa"), "")</f>
        <v/>
      </c>
      <c r="B7" s="4" t="str">
        <f>IFERROR(IF($C$4=0,"",$C$4-6), "")</f>
        <v/>
      </c>
      <c r="C7" s="6"/>
      <c r="D7" s="6"/>
      <c r="E7" s="6"/>
      <c r="F7" s="11"/>
      <c r="G7" s="6">
        <f>IFERROR(SUM(C7:F7), "")</f>
        <v>0</v>
      </c>
    </row>
    <row r="8" spans="1:7" ht="28.8" customHeight="1" x14ac:dyDescent="0.25">
      <c r="A8" s="5" t="str">
        <f>IFERROR(TEXT(TimeSheet7[[#This Row],[Date]],"aaaa"), "")</f>
        <v/>
      </c>
      <c r="B8" s="4" t="str">
        <f>IFERROR(IF($C$4=0,"",$C$4-5), "")</f>
        <v/>
      </c>
      <c r="C8" s="6"/>
      <c r="D8" s="6"/>
      <c r="E8" s="6"/>
      <c r="F8" s="11"/>
      <c r="G8" s="6">
        <f>IFERROR(SUM(C8:F8), "")</f>
        <v>0</v>
      </c>
    </row>
    <row r="9" spans="1:7" x14ac:dyDescent="0.25">
      <c r="A9" s="5" t="str">
        <f>IFERROR(TEXT(TimeSheet7[[#This Row],[Date]],"aaaa"), "")</f>
        <v/>
      </c>
      <c r="B9" s="4" t="str">
        <f>IFERROR(IF($C$4=0,"",$C$4-4), "")</f>
        <v/>
      </c>
      <c r="C9" s="6"/>
      <c r="D9" s="6"/>
      <c r="E9" s="6"/>
      <c r="F9" s="11"/>
      <c r="G9" s="6">
        <f>IFERROR(SUM(C9:F9), "")</f>
        <v>0</v>
      </c>
    </row>
    <row r="10" spans="1:7" x14ac:dyDescent="0.25">
      <c r="A10" s="5" t="str">
        <f>IFERROR(TEXT(TimeSheet7[[#This Row],[Date]],"aaaa"), "")</f>
        <v/>
      </c>
      <c r="B10" s="4" t="str">
        <f>IFERROR(IF($C$4=0,"",$C$4-3), "")</f>
        <v/>
      </c>
      <c r="C10" s="6"/>
      <c r="D10" s="6"/>
      <c r="E10" s="6"/>
      <c r="F10" s="11"/>
      <c r="G10" s="6">
        <f>IFERROR(SUM(C10:F10), "")</f>
        <v>0</v>
      </c>
    </row>
    <row r="11" spans="1:7" x14ac:dyDescent="0.25">
      <c r="A11" s="5" t="str">
        <f>IFERROR(TEXT(TimeSheet7[[#This Row],[Date]],"aaaa"), "")</f>
        <v/>
      </c>
      <c r="B11" s="4" t="str">
        <f>IFERROR(IF($C$4=0,"",$C$4-2), "")</f>
        <v/>
      </c>
      <c r="C11" s="6"/>
      <c r="D11" s="6"/>
      <c r="E11" s="6"/>
      <c r="F11" s="11"/>
      <c r="G11" s="6">
        <f>IFERROR(SUM(C11:F11), "")</f>
        <v>0</v>
      </c>
    </row>
    <row r="12" spans="1:7" x14ac:dyDescent="0.25">
      <c r="A12" s="5" t="str">
        <f>IFERROR(TEXT(TimeSheet7[[#This Row],[Date]],"aaaa"), "")</f>
        <v/>
      </c>
      <c r="B12" s="4" t="str">
        <f>IFERROR(IF($C$4=0,"",$C$4-1), "")</f>
        <v/>
      </c>
      <c r="C12" s="6"/>
      <c r="D12" s="6"/>
      <c r="E12" s="6"/>
      <c r="F12" s="11"/>
      <c r="G12" s="6">
        <f t="shared" ref="G12:G13" si="0">IFERROR(SUM(C12:F12), "")</f>
        <v>0</v>
      </c>
    </row>
    <row r="13" spans="1:7" x14ac:dyDescent="0.25">
      <c r="A13" s="5" t="str">
        <f>IFERROR(TEXT(TimeSheet7[[#This Row],[Date]],"aaaa"), "")</f>
        <v/>
      </c>
      <c r="B13" s="4" t="str">
        <f>IFERROR(IF($C$4=0,"",$C$4), "")</f>
        <v/>
      </c>
      <c r="C13" s="6"/>
      <c r="D13" s="6"/>
      <c r="E13" s="6"/>
      <c r="F13" s="11"/>
      <c r="G13" s="6">
        <f t="shared" si="0"/>
        <v>0</v>
      </c>
    </row>
    <row r="14" spans="1:7" x14ac:dyDescent="0.25">
      <c r="B14" s="10" t="s">
        <v>2</v>
      </c>
      <c r="C14" s="7">
        <f>IFERROR(SUM(C7:C13), "")</f>
        <v>0</v>
      </c>
      <c r="D14" s="7">
        <f>IFERROR(SUM(D7:D13), "")</f>
        <v>0</v>
      </c>
      <c r="E14" s="7">
        <f>IFERROR(SUM(E7:E13), "")</f>
        <v>0</v>
      </c>
      <c r="F14" s="7">
        <f>IFERROR(SUM(F7:F13), "")</f>
        <v>0</v>
      </c>
      <c r="G14" s="7">
        <f>IFERROR(SUM(G7:G13), "")</f>
        <v>0</v>
      </c>
    </row>
    <row r="15" spans="1:7" ht="35.4" customHeight="1" x14ac:dyDescent="0.25">
      <c r="C15" s="18"/>
      <c r="D15" s="18"/>
      <c r="E15" s="18"/>
      <c r="F15" s="18"/>
      <c r="G15" s="9"/>
    </row>
    <row r="16" spans="1:7" x14ac:dyDescent="0.25">
      <c r="C16" s="21" t="s">
        <v>12</v>
      </c>
      <c r="D16" s="22"/>
      <c r="E16" s="22"/>
      <c r="F16" s="22"/>
      <c r="G16" s="8" t="s">
        <v>3</v>
      </c>
    </row>
    <row r="17" spans="3:7" ht="23.4" customHeight="1" x14ac:dyDescent="0.25">
      <c r="C17" s="18"/>
      <c r="D17" s="18"/>
      <c r="E17" s="18"/>
      <c r="F17" s="18"/>
      <c r="G17" s="9"/>
    </row>
  </sheetData>
  <mergeCells count="7">
    <mergeCell ref="C17:F17"/>
    <mergeCell ref="A1:G1"/>
    <mergeCell ref="B3:C3"/>
    <mergeCell ref="F3:G3"/>
    <mergeCell ref="B4:C4"/>
    <mergeCell ref="C15:F15"/>
    <mergeCell ref="C16:F16"/>
  </mergeCells>
  <dataValidations count="19">
    <dataValidation allowBlank="1" showInputMessage="1" showErrorMessage="1" prompt="Weekdays are automatically updated in this column under this heading" sqref="A6" xr:uid="{00000000-0002-0000-0400-000000000000}"/>
    <dataValidation allowBlank="1" showInputMessage="1" showErrorMessage="1" prompt="Enter Week ending date in this cell" sqref="B4" xr:uid="{00000000-0002-0000-0400-000001000000}"/>
    <dataValidation allowBlank="1" showInputMessage="1" showErrorMessage="1" prompt="Enter Week ending date in cell at right" sqref="A4" xr:uid="{00000000-0002-0000-0400-000002000000}"/>
    <dataValidation allowBlank="1" showInputMessage="1" showErrorMessage="1" prompt="Enter Date in this cell" sqref="G15 G17" xr:uid="{00000000-0002-0000-0400-000003000000}"/>
    <dataValidation allowBlank="1" showInputMessage="1" showErrorMessage="1" prompt="Enter Manager signature in this cell" sqref="C17:F17" xr:uid="{00000000-0002-0000-0400-000004000000}"/>
    <dataValidation allowBlank="1" showInputMessage="1" showErrorMessage="1" prompt="Enter Employee signature in this cell" sqref="C15:F15" xr:uid="{00000000-0002-0000-0400-000005000000}"/>
    <dataValidation allowBlank="1" showInputMessage="1" showErrorMessage="1" prompt="Total hours for the entire period are automatically calculated in cells at right" sqref="B14" xr:uid="{00000000-0002-0000-0400-000006000000}"/>
    <dataValidation allowBlank="1" showInputMessage="1" showErrorMessage="1" prompt="Total Hours for each weekday are automatically calculated in this column under this heading" sqref="G6" xr:uid="{00000000-0002-0000-0400-000007000000}"/>
    <dataValidation allowBlank="1" showInputMessage="1" showErrorMessage="1" prompt="Enter Vacation hours in this column under this heading" sqref="F6" xr:uid="{00000000-0002-0000-0400-000008000000}"/>
    <dataValidation allowBlank="1" showInputMessage="1" showErrorMessage="1" prompt="Enter Sick hours in this column under this heading" sqref="E6" xr:uid="{00000000-0002-0000-0400-000009000000}"/>
    <dataValidation allowBlank="1" showInputMessage="1" showErrorMessage="1" prompt="Enter Overtime Hours in this column under this heading" sqref="D6" xr:uid="{00000000-0002-0000-0400-00000A000000}"/>
    <dataValidation allowBlank="1" showInputMessage="1" showErrorMessage="1" prompt="Date is automatically updated in this column under this heading based on Week ending date in cell C5" sqref="B6" xr:uid="{00000000-0002-0000-0400-00000B000000}"/>
    <dataValidation allowBlank="1" showInputMessage="1" showErrorMessage="1" prompt="Enter Regular Hours in this column under this heading" sqref="C6" xr:uid="{00000000-0002-0000-0400-00000C000000}"/>
    <dataValidation allowBlank="1" showInputMessage="1" showErrorMessage="1" prompt="Enter Employee phone number in this cell" sqref="F3:G3" xr:uid="{00000000-0002-0000-0400-00000D000000}"/>
    <dataValidation allowBlank="1" showInputMessage="1" showErrorMessage="1" prompt="Enter Employee phone number in cell at right" sqref="E3" xr:uid="{00000000-0002-0000-0400-00000E000000}"/>
    <dataValidation allowBlank="1" showInputMessage="1" showErrorMessage="1" prompt="Enter Employee name in this cell" sqref="B3:C3" xr:uid="{00000000-0002-0000-0400-00000F000000}"/>
    <dataValidation allowBlank="1" showInputMessage="1" showErrorMessage="1" prompt="Enter Employee name in cell at right" sqref="A3" xr:uid="{00000000-0002-0000-0400-000010000000}"/>
    <dataValidation allowBlank="1" showInputMessage="1" showErrorMessage="1" prompt="Enter Company Name in this cell. Enter employee details in cells below and Week ending date in cell C5" sqref="A2" xr:uid="{00000000-0002-0000-0400-000011000000}"/>
    <dataValidation allowBlank="1" showInputMessage="1" showErrorMessage="1" prompt="Title of this worksheet is in this cell" sqref="A1:G1" xr:uid="{00000000-0002-0000-0400-000012000000}"/>
  </dataValidations>
  <pageMargins left="0.7" right="0.7" top="0.75" bottom="0.75" header="0.3" footer="0.3"/>
  <drawing r:id="rId1"/>
  <legacy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7"/>
  <sheetViews>
    <sheetView workbookViewId="0">
      <selection activeCell="F5" sqref="F5"/>
    </sheetView>
  </sheetViews>
  <sheetFormatPr baseColWidth="10" defaultColWidth="8.796875" defaultRowHeight="13.8" x14ac:dyDescent="0.25"/>
  <cols>
    <col min="1" max="8" width="14" customWidth="1"/>
  </cols>
  <sheetData>
    <row r="1" spans="1:7" ht="54.6" customHeight="1" x14ac:dyDescent="0.45">
      <c r="A1" s="17" t="s">
        <v>4</v>
      </c>
      <c r="B1" s="17"/>
      <c r="C1" s="17"/>
      <c r="D1" s="17"/>
      <c r="E1" s="17"/>
      <c r="F1" s="17"/>
      <c r="G1" s="17"/>
    </row>
    <row r="2" spans="1:7" ht="27.6" x14ac:dyDescent="0.25">
      <c r="A2" s="1" t="s">
        <v>17</v>
      </c>
    </row>
    <row r="3" spans="1:7" ht="40.799999999999997" customHeight="1" x14ac:dyDescent="0.25">
      <c r="A3" s="12" t="s">
        <v>11</v>
      </c>
      <c r="B3" s="20"/>
      <c r="C3" s="20"/>
      <c r="E3" s="13"/>
      <c r="F3" s="19"/>
      <c r="G3" s="19"/>
    </row>
    <row r="4" spans="1:7" ht="30" customHeight="1" x14ac:dyDescent="0.25">
      <c r="A4" s="3" t="s">
        <v>5</v>
      </c>
      <c r="B4" s="16">
        <f ca="1">TODAY()</f>
        <v>45791</v>
      </c>
      <c r="C4" s="16"/>
    </row>
    <row r="5" spans="1:7" ht="18.600000000000001" customHeight="1" x14ac:dyDescent="0.25"/>
    <row r="6" spans="1:7" ht="27.6" x14ac:dyDescent="0.25">
      <c r="A6" s="2" t="s">
        <v>0</v>
      </c>
      <c r="B6" s="2" t="s">
        <v>3</v>
      </c>
      <c r="C6" s="5" t="s">
        <v>7</v>
      </c>
      <c r="D6" s="5" t="s">
        <v>9</v>
      </c>
      <c r="E6" s="5" t="s">
        <v>8</v>
      </c>
      <c r="F6" s="5" t="s">
        <v>10</v>
      </c>
      <c r="G6" s="5" t="s">
        <v>1</v>
      </c>
    </row>
    <row r="7" spans="1:7" x14ac:dyDescent="0.25">
      <c r="A7" s="5" t="str">
        <f>IFERROR(TEXT(TimeSheet8[[#This Row],[Date]],"aaaa"), "")</f>
        <v/>
      </c>
      <c r="B7" s="4" t="str">
        <f>IFERROR(IF($C$4=0,"",$C$4-6), "")</f>
        <v/>
      </c>
      <c r="C7" s="6"/>
      <c r="D7" s="6"/>
      <c r="E7" s="6"/>
      <c r="F7" s="11"/>
      <c r="G7" s="6">
        <f>IFERROR(SUM(C7:F7), "")</f>
        <v>0</v>
      </c>
    </row>
    <row r="8" spans="1:7" ht="27" customHeight="1" x14ac:dyDescent="0.25">
      <c r="A8" s="5" t="str">
        <f>IFERROR(TEXT(TimeSheet8[[#This Row],[Date]],"aaaa"), "")</f>
        <v/>
      </c>
      <c r="B8" s="4" t="str">
        <f>IFERROR(IF($C$4=0,"",$C$4-5), "")</f>
        <v/>
      </c>
      <c r="C8" s="6"/>
      <c r="D8" s="6"/>
      <c r="E8" s="6"/>
      <c r="F8" s="11"/>
      <c r="G8" s="6">
        <f>IFERROR(SUM(C8:F8), "")</f>
        <v>0</v>
      </c>
    </row>
    <row r="9" spans="1:7" x14ac:dyDescent="0.25">
      <c r="A9" s="5" t="str">
        <f>IFERROR(TEXT(TimeSheet8[[#This Row],[Date]],"aaaa"), "")</f>
        <v/>
      </c>
      <c r="B9" s="4" t="str">
        <f>IFERROR(IF($C$4=0,"",$C$4-4), "")</f>
        <v/>
      </c>
      <c r="C9" s="6"/>
      <c r="D9" s="6"/>
      <c r="E9" s="6"/>
      <c r="F9" s="11"/>
      <c r="G9" s="6">
        <f>IFERROR(SUM(C9:F9), "")</f>
        <v>0</v>
      </c>
    </row>
    <row r="10" spans="1:7" x14ac:dyDescent="0.25">
      <c r="A10" s="5" t="str">
        <f>IFERROR(TEXT(TimeSheet8[[#This Row],[Date]],"aaaa"), "")</f>
        <v/>
      </c>
      <c r="B10" s="4" t="str">
        <f>IFERROR(IF($C$4=0,"",$C$4-3), "")</f>
        <v/>
      </c>
      <c r="C10" s="6"/>
      <c r="D10" s="6"/>
      <c r="E10" s="6"/>
      <c r="F10" s="11"/>
      <c r="G10" s="6">
        <f>IFERROR(SUM(C10:F10), "")</f>
        <v>0</v>
      </c>
    </row>
    <row r="11" spans="1:7" x14ac:dyDescent="0.25">
      <c r="A11" s="5" t="str">
        <f>IFERROR(TEXT(TimeSheet8[[#This Row],[Date]],"aaaa"), "")</f>
        <v/>
      </c>
      <c r="B11" s="4" t="str">
        <f>IFERROR(IF($C$4=0,"",$C$4-2), "")</f>
        <v/>
      </c>
      <c r="C11" s="6"/>
      <c r="D11" s="6"/>
      <c r="E11" s="6"/>
      <c r="F11" s="11"/>
      <c r="G11" s="6">
        <f>IFERROR(SUM(C11:F11), "")</f>
        <v>0</v>
      </c>
    </row>
    <row r="12" spans="1:7" x14ac:dyDescent="0.25">
      <c r="A12" s="5" t="str">
        <f>IFERROR(TEXT(TimeSheet8[[#This Row],[Date]],"aaaa"), "")</f>
        <v/>
      </c>
      <c r="B12" s="4" t="str">
        <f>IFERROR(IF($C$4=0,"",$C$4-1), "")</f>
        <v/>
      </c>
      <c r="C12" s="6"/>
      <c r="D12" s="6"/>
      <c r="E12" s="6"/>
      <c r="F12" s="11"/>
      <c r="G12" s="6">
        <f t="shared" ref="G12:G13" si="0">IFERROR(SUM(C12:F12), "")</f>
        <v>0</v>
      </c>
    </row>
    <row r="13" spans="1:7" x14ac:dyDescent="0.25">
      <c r="A13" s="5" t="str">
        <f>IFERROR(TEXT(TimeSheet8[[#This Row],[Date]],"aaaa"), "")</f>
        <v/>
      </c>
      <c r="B13" s="4" t="str">
        <f>IFERROR(IF($C$4=0,"",$C$4), "")</f>
        <v/>
      </c>
      <c r="C13" s="6"/>
      <c r="D13" s="6"/>
      <c r="E13" s="6"/>
      <c r="F13" s="11"/>
      <c r="G13" s="6">
        <f t="shared" si="0"/>
        <v>0</v>
      </c>
    </row>
    <row r="14" spans="1:7" x14ac:dyDescent="0.25">
      <c r="B14" s="10" t="s">
        <v>2</v>
      </c>
      <c r="C14" s="7">
        <f>IFERROR(SUM(C7:C13), "")</f>
        <v>0</v>
      </c>
      <c r="D14" s="7">
        <f>IFERROR(SUM(D7:D13), "")</f>
        <v>0</v>
      </c>
      <c r="E14" s="7">
        <f>IFERROR(SUM(E7:E13), "")</f>
        <v>0</v>
      </c>
      <c r="F14" s="7">
        <f>IFERROR(SUM(F7:F13), "")</f>
        <v>0</v>
      </c>
      <c r="G14" s="7">
        <f>IFERROR(SUM(G7:G13), "")</f>
        <v>0</v>
      </c>
    </row>
    <row r="15" spans="1:7" ht="33.6" customHeight="1" x14ac:dyDescent="0.25">
      <c r="C15" s="18"/>
      <c r="D15" s="18"/>
      <c r="E15" s="18"/>
      <c r="F15" s="18"/>
      <c r="G15" s="9"/>
    </row>
    <row r="16" spans="1:7" x14ac:dyDescent="0.25">
      <c r="C16" s="21" t="s">
        <v>12</v>
      </c>
      <c r="D16" s="22"/>
      <c r="E16" s="22"/>
      <c r="F16" s="22"/>
      <c r="G16" s="8" t="s">
        <v>3</v>
      </c>
    </row>
    <row r="17" spans="3:7" x14ac:dyDescent="0.25">
      <c r="C17" s="18"/>
      <c r="D17" s="18"/>
      <c r="E17" s="18"/>
      <c r="F17" s="18"/>
      <c r="G17" s="9"/>
    </row>
  </sheetData>
  <mergeCells count="7">
    <mergeCell ref="C17:F17"/>
    <mergeCell ref="A1:G1"/>
    <mergeCell ref="B3:C3"/>
    <mergeCell ref="F3:G3"/>
    <mergeCell ref="B4:C4"/>
    <mergeCell ref="C15:F15"/>
    <mergeCell ref="C16:F16"/>
  </mergeCells>
  <dataValidations count="19">
    <dataValidation allowBlank="1" showInputMessage="1" showErrorMessage="1" prompt="Weekdays are automatically updated in this column under this heading" sqref="A6" xr:uid="{00000000-0002-0000-0500-000000000000}"/>
    <dataValidation allowBlank="1" showInputMessage="1" showErrorMessage="1" prompt="Enter Week ending date in this cell" sqref="B4" xr:uid="{00000000-0002-0000-0500-000001000000}"/>
    <dataValidation allowBlank="1" showInputMessage="1" showErrorMessage="1" prompt="Enter Week ending date in cell at right" sqref="A4" xr:uid="{00000000-0002-0000-0500-000002000000}"/>
    <dataValidation allowBlank="1" showInputMessage="1" showErrorMessage="1" prompt="Enter Date in this cell" sqref="G15 G17" xr:uid="{00000000-0002-0000-0500-000003000000}"/>
    <dataValidation allowBlank="1" showInputMessage="1" showErrorMessage="1" prompt="Enter Manager signature in this cell" sqref="C17:F17" xr:uid="{00000000-0002-0000-0500-000004000000}"/>
    <dataValidation allowBlank="1" showInputMessage="1" showErrorMessage="1" prompt="Enter Employee signature in this cell" sqref="C15:F15" xr:uid="{00000000-0002-0000-0500-000005000000}"/>
    <dataValidation allowBlank="1" showInputMessage="1" showErrorMessage="1" prompt="Total hours for the entire period are automatically calculated in cells at right" sqref="B14" xr:uid="{00000000-0002-0000-0500-000006000000}"/>
    <dataValidation allowBlank="1" showInputMessage="1" showErrorMessage="1" prompt="Total Hours for each weekday are automatically calculated in this column under this heading" sqref="G6" xr:uid="{00000000-0002-0000-0500-000007000000}"/>
    <dataValidation allowBlank="1" showInputMessage="1" showErrorMessage="1" prompt="Enter Vacation hours in this column under this heading" sqref="F6" xr:uid="{00000000-0002-0000-0500-000008000000}"/>
    <dataValidation allowBlank="1" showInputMessage="1" showErrorMessage="1" prompt="Enter Sick hours in this column under this heading" sqref="E6" xr:uid="{00000000-0002-0000-0500-000009000000}"/>
    <dataValidation allowBlank="1" showInputMessage="1" showErrorMessage="1" prompt="Enter Overtime Hours in this column under this heading" sqref="D6" xr:uid="{00000000-0002-0000-0500-00000A000000}"/>
    <dataValidation allowBlank="1" showInputMessage="1" showErrorMessage="1" prompt="Date is automatically updated in this column under this heading based on Week ending date in cell C5" sqref="B6" xr:uid="{00000000-0002-0000-0500-00000B000000}"/>
    <dataValidation allowBlank="1" showInputMessage="1" showErrorMessage="1" prompt="Enter Regular Hours in this column under this heading" sqref="C6" xr:uid="{00000000-0002-0000-0500-00000C000000}"/>
    <dataValidation allowBlank="1" showInputMessage="1" showErrorMessage="1" prompt="Enter Employee phone number in this cell" sqref="F3:G3" xr:uid="{00000000-0002-0000-0500-00000D000000}"/>
    <dataValidation allowBlank="1" showInputMessage="1" showErrorMessage="1" prompt="Enter Employee phone number in cell at right" sqref="E3" xr:uid="{00000000-0002-0000-0500-00000E000000}"/>
    <dataValidation allowBlank="1" showInputMessage="1" showErrorMessage="1" prompt="Enter Employee name in this cell" sqref="B3:C3" xr:uid="{00000000-0002-0000-0500-00000F000000}"/>
    <dataValidation allowBlank="1" showInputMessage="1" showErrorMessage="1" prompt="Enter Employee name in cell at right" sqref="A3" xr:uid="{00000000-0002-0000-0500-000010000000}"/>
    <dataValidation allowBlank="1" showInputMessage="1" showErrorMessage="1" prompt="Enter Company Name in this cell. Enter employee details in cells below and Week ending date in cell C5" sqref="A2" xr:uid="{00000000-0002-0000-0500-000011000000}"/>
    <dataValidation allowBlank="1" showInputMessage="1" showErrorMessage="1" prompt="Title of this worksheet is in this cell" sqref="A1:G1" xr:uid="{00000000-0002-0000-0500-000012000000}"/>
  </dataValidations>
  <pageMargins left="0.7" right="0.7" top="0.75" bottom="0.75" header="0.3" footer="0.3"/>
  <drawing r:id="rId1"/>
  <legacy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H17"/>
  <sheetViews>
    <sheetView topLeftCell="A7" workbookViewId="0">
      <selection activeCell="K9" sqref="K9"/>
    </sheetView>
  </sheetViews>
  <sheetFormatPr baseColWidth="10" defaultColWidth="8.796875" defaultRowHeight="13.8" x14ac:dyDescent="0.25"/>
  <cols>
    <col min="1" max="1" width="3" customWidth="1"/>
    <col min="2" max="8" width="14" customWidth="1"/>
  </cols>
  <sheetData>
    <row r="1" spans="2:8" ht="58.8" customHeight="1" x14ac:dyDescent="0.45">
      <c r="B1" s="17" t="s">
        <v>4</v>
      </c>
      <c r="C1" s="17"/>
      <c r="D1" s="17"/>
      <c r="E1" s="17"/>
      <c r="F1" s="17"/>
      <c r="G1" s="17"/>
      <c r="H1" s="17"/>
    </row>
    <row r="2" spans="2:8" ht="27.6" x14ac:dyDescent="0.25">
      <c r="B2" s="1" t="s">
        <v>18</v>
      </c>
    </row>
    <row r="3" spans="2:8" ht="30.6" customHeight="1" x14ac:dyDescent="0.25">
      <c r="B3" s="12" t="s">
        <v>11</v>
      </c>
      <c r="C3" s="20"/>
      <c r="D3" s="20"/>
      <c r="F3" s="13"/>
      <c r="G3" s="19"/>
      <c r="H3" s="19"/>
    </row>
    <row r="4" spans="2:8" ht="31.2" customHeight="1" x14ac:dyDescent="0.25">
      <c r="B4" s="3" t="s">
        <v>5</v>
      </c>
      <c r="C4" s="16">
        <f ca="1">TODAY()</f>
        <v>45791</v>
      </c>
      <c r="D4" s="16"/>
    </row>
    <row r="6" spans="2:8" ht="27.6" x14ac:dyDescent="0.25">
      <c r="B6" s="2" t="s">
        <v>0</v>
      </c>
      <c r="C6" s="2" t="s">
        <v>3</v>
      </c>
      <c r="D6" s="5" t="s">
        <v>7</v>
      </c>
      <c r="E6" s="5" t="s">
        <v>9</v>
      </c>
      <c r="F6" s="5" t="s">
        <v>8</v>
      </c>
      <c r="G6" s="5" t="s">
        <v>10</v>
      </c>
      <c r="H6" s="5" t="s">
        <v>1</v>
      </c>
    </row>
    <row r="7" spans="2:8" x14ac:dyDescent="0.25">
      <c r="B7" s="5" t="str">
        <f ca="1">IFERROR(TEXT(TimeSheet9[[#This Row],[Date]],"aaaa"), "")</f>
        <v>Donnerstag</v>
      </c>
      <c r="C7" s="4">
        <f ca="1">IFERROR(IF($C$4=0,"",$C$4-6), "")</f>
        <v>45785</v>
      </c>
      <c r="D7" s="6"/>
      <c r="E7" s="6"/>
      <c r="F7" s="6"/>
      <c r="G7" s="11"/>
      <c r="H7" s="6">
        <f>IFERROR(SUM(D7:G7), "")</f>
        <v>0</v>
      </c>
    </row>
    <row r="8" spans="2:8" ht="27.6" customHeight="1" x14ac:dyDescent="0.25">
      <c r="B8" s="5" t="str">
        <f ca="1">IFERROR(TEXT(TimeSheet9[[#This Row],[Date]],"aaaa"), "")</f>
        <v>Freitag</v>
      </c>
      <c r="C8" s="4">
        <f ca="1">IFERROR(IF($C$4=0,"",$C$4-5), "")</f>
        <v>45786</v>
      </c>
      <c r="D8" s="6"/>
      <c r="E8" s="6"/>
      <c r="F8" s="6"/>
      <c r="G8" s="11"/>
      <c r="H8" s="6">
        <f>IFERROR(SUM(D8:G8), "")</f>
        <v>0</v>
      </c>
    </row>
    <row r="9" spans="2:8" ht="30" customHeight="1" x14ac:dyDescent="0.25">
      <c r="B9" s="5" t="str">
        <f ca="1">IFERROR(TEXT(TimeSheet9[[#This Row],[Date]],"aaaa"), "")</f>
        <v>Samstag</v>
      </c>
      <c r="C9" s="4">
        <f ca="1">IFERROR(IF($C$4=0,"",$C$4-4), "")</f>
        <v>45787</v>
      </c>
      <c r="D9" s="6"/>
      <c r="E9" s="6"/>
      <c r="F9" s="6"/>
      <c r="G9" s="11"/>
      <c r="H9" s="6">
        <f>IFERROR(SUM(D9:G9), "")</f>
        <v>0</v>
      </c>
    </row>
    <row r="10" spans="2:8" ht="28.2" customHeight="1" x14ac:dyDescent="0.25">
      <c r="B10" s="5" t="str">
        <f ca="1">IFERROR(TEXT(TimeSheet9[[#This Row],[Date]],"aaaa"), "")</f>
        <v>Sonntag</v>
      </c>
      <c r="C10" s="4">
        <f ca="1">IFERROR(IF($C$4=0,"",$C$4-3), "")</f>
        <v>45788</v>
      </c>
      <c r="D10" s="6"/>
      <c r="E10" s="6"/>
      <c r="F10" s="6"/>
      <c r="G10" s="11"/>
      <c r="H10" s="6">
        <f>IFERROR(SUM(D10:G10), "")</f>
        <v>0</v>
      </c>
    </row>
    <row r="11" spans="2:8" x14ac:dyDescent="0.25">
      <c r="B11" s="5" t="str">
        <f ca="1">IFERROR(TEXT(TimeSheet9[[#This Row],[Date]],"aaaa"), "")</f>
        <v>Montag</v>
      </c>
      <c r="C11" s="4">
        <f ca="1">IFERROR(IF($C$4=0,"",$C$4-2), "")</f>
        <v>45789</v>
      </c>
      <c r="D11" s="6"/>
      <c r="E11" s="6"/>
      <c r="F11" s="6"/>
      <c r="G11" s="11"/>
      <c r="H11" s="6">
        <f>IFERROR(SUM(D11:G11), "")</f>
        <v>0</v>
      </c>
    </row>
    <row r="12" spans="2:8" x14ac:dyDescent="0.25">
      <c r="B12" s="5" t="str">
        <f ca="1">IFERROR(TEXT(TimeSheet9[[#This Row],[Date]],"aaaa"), "")</f>
        <v>Dienstag</v>
      </c>
      <c r="C12" s="4">
        <f ca="1">IFERROR(IF($C$4=0,"",$C$4-1), "")</f>
        <v>45790</v>
      </c>
      <c r="D12" s="6"/>
      <c r="E12" s="6"/>
      <c r="F12" s="6"/>
      <c r="G12" s="11"/>
      <c r="H12" s="6">
        <f t="shared" ref="H12:H13" si="0">IFERROR(SUM(D12:G12), "")</f>
        <v>0</v>
      </c>
    </row>
    <row r="13" spans="2:8" x14ac:dyDescent="0.25">
      <c r="B13" s="5" t="str">
        <f ca="1">IFERROR(TEXT(TimeSheet9[[#This Row],[Date]],"aaaa"), "")</f>
        <v>Mittwoch</v>
      </c>
      <c r="C13" s="4">
        <f ca="1">IFERROR(IF($C$4=0,"",$C$4), "")</f>
        <v>45791</v>
      </c>
      <c r="D13" s="6"/>
      <c r="E13" s="6"/>
      <c r="F13" s="6"/>
      <c r="G13" s="11"/>
      <c r="H13" s="6">
        <f t="shared" si="0"/>
        <v>0</v>
      </c>
    </row>
    <row r="14" spans="2:8" x14ac:dyDescent="0.25">
      <c r="C14" s="10" t="s">
        <v>2</v>
      </c>
      <c r="D14" s="7">
        <f>IFERROR(SUM(D7:D13), "")</f>
        <v>0</v>
      </c>
      <c r="E14" s="7">
        <f>IFERROR(SUM(E7:E13), "")</f>
        <v>0</v>
      </c>
      <c r="F14" s="7">
        <f>IFERROR(SUM(F7:F13), "")</f>
        <v>0</v>
      </c>
      <c r="G14" s="7">
        <f>IFERROR(SUM(G7:G13), "")</f>
        <v>0</v>
      </c>
      <c r="H14" s="7">
        <f>IFERROR(SUM(H7:H13), "")</f>
        <v>0</v>
      </c>
    </row>
    <row r="15" spans="2:8" x14ac:dyDescent="0.25">
      <c r="D15" s="18"/>
      <c r="E15" s="18"/>
      <c r="F15" s="18"/>
      <c r="G15" s="18"/>
      <c r="H15" s="9"/>
    </row>
    <row r="16" spans="2:8" ht="41.4" customHeight="1" x14ac:dyDescent="0.25">
      <c r="D16" s="21" t="s">
        <v>12</v>
      </c>
      <c r="E16" s="22"/>
      <c r="F16" s="22"/>
      <c r="G16" s="22"/>
      <c r="H16" s="8" t="s">
        <v>3</v>
      </c>
    </row>
    <row r="17" spans="4:8" x14ac:dyDescent="0.25">
      <c r="D17" s="18"/>
      <c r="E17" s="18"/>
      <c r="F17" s="18"/>
      <c r="G17" s="18"/>
      <c r="H17" s="9"/>
    </row>
  </sheetData>
  <mergeCells count="7">
    <mergeCell ref="D17:G17"/>
    <mergeCell ref="B1:H1"/>
    <mergeCell ref="C3:D3"/>
    <mergeCell ref="G3:H3"/>
    <mergeCell ref="C4:D4"/>
    <mergeCell ref="D15:G15"/>
    <mergeCell ref="D16:G16"/>
  </mergeCells>
  <dataValidations count="20">
    <dataValidation allowBlank="1" showInputMessage="1" showErrorMessage="1" prompt="Weekdays are automatically updated in this column under this heading" sqref="B6" xr:uid="{00000000-0002-0000-0600-000000000000}"/>
    <dataValidation allowBlank="1" showInputMessage="1" showErrorMessage="1" prompt="Enter Week ending date in this cell" sqref="C4" xr:uid="{00000000-0002-0000-0600-000001000000}"/>
    <dataValidation allowBlank="1" showInputMessage="1" showErrorMessage="1" prompt="Enter Week ending date in cell at right" sqref="B4" xr:uid="{00000000-0002-0000-0600-000002000000}"/>
    <dataValidation allowBlank="1" showInputMessage="1" showErrorMessage="1" prompt="Enter Date in this cell" sqref="H15 H17" xr:uid="{00000000-0002-0000-0600-000003000000}"/>
    <dataValidation allowBlank="1" showInputMessage="1" showErrorMessage="1" prompt="Enter Manager signature in this cell" sqref="D17:G17" xr:uid="{00000000-0002-0000-0600-000004000000}"/>
    <dataValidation allowBlank="1" showInputMessage="1" showErrorMessage="1" prompt="Enter Employee signature in this cell" sqref="D15:G15" xr:uid="{00000000-0002-0000-0600-000005000000}"/>
    <dataValidation allowBlank="1" showInputMessage="1" showErrorMessage="1" prompt="Total hours for the entire period are automatically calculated in cells at right" sqref="C14" xr:uid="{00000000-0002-0000-0600-000006000000}"/>
    <dataValidation allowBlank="1" showInputMessage="1" showErrorMessage="1" prompt="Total Hours for each weekday are automatically calculated in this column under this heading" sqref="H6" xr:uid="{00000000-0002-0000-0600-000007000000}"/>
    <dataValidation allowBlank="1" showInputMessage="1" showErrorMessage="1" prompt="Enter Vacation hours in this column under this heading" sqref="G6" xr:uid="{00000000-0002-0000-0600-000008000000}"/>
    <dataValidation allowBlank="1" showInputMessage="1" showErrorMessage="1" prompt="Enter Sick hours in this column under this heading" sqref="F6" xr:uid="{00000000-0002-0000-0600-000009000000}"/>
    <dataValidation allowBlank="1" showInputMessage="1" showErrorMessage="1" prompt="Enter Overtime Hours in this column under this heading" sqref="E6" xr:uid="{00000000-0002-0000-0600-00000A000000}"/>
    <dataValidation allowBlank="1" showInputMessage="1" showErrorMessage="1" prompt="Date is automatically updated in this column under this heading based on Week ending date in cell C5" sqref="C6" xr:uid="{00000000-0002-0000-0600-00000B000000}"/>
    <dataValidation allowBlank="1" showInputMessage="1" showErrorMessage="1" prompt="Enter Regular Hours in this column under this heading" sqref="D6" xr:uid="{00000000-0002-0000-0600-00000C000000}"/>
    <dataValidation allowBlank="1" showInputMessage="1" showErrorMessage="1" prompt="Enter Employee phone number in this cell" sqref="G3:H3" xr:uid="{00000000-0002-0000-0600-00000D000000}"/>
    <dataValidation allowBlank="1" showInputMessage="1" showErrorMessage="1" prompt="Enter Employee phone number in cell at right" sqref="F3" xr:uid="{00000000-0002-0000-0600-00000E000000}"/>
    <dataValidation allowBlank="1" showInputMessage="1" showErrorMessage="1" prompt="Enter Employee name in this cell" sqref="C3:D3" xr:uid="{00000000-0002-0000-0600-00000F000000}"/>
    <dataValidation allowBlank="1" showInputMessage="1" showErrorMessage="1" prompt="Enter Employee name in cell at right" sqref="B3" xr:uid="{00000000-0002-0000-0600-000010000000}"/>
    <dataValidation allowBlank="1" showInputMessage="1" showErrorMessage="1" prompt="Enter Company Name in this cell. Enter employee details in cells below and Week ending date in cell C5" sqref="B2" xr:uid="{00000000-0002-0000-0600-000011000000}"/>
    <dataValidation allowBlank="1" showInputMessage="1" showErrorMessage="1" prompt="Title of this worksheet is in this cell" sqref="B1:H1" xr:uid="{00000000-0002-0000-0600-000012000000}"/>
    <dataValidation allowBlank="1" showInputMessage="1" showErrorMessage="1" prompt="Create a Weekly Time Sheet in this worksheet. Total Hours and Total Pay are automatically calculated at end of TimeSheet table" sqref="A1" xr:uid="{00000000-0002-0000-0600-000013000000}"/>
  </dataValidations>
  <pageMargins left="0.7" right="0.7" top="0.75" bottom="0.75" header="0.3" footer="0.3"/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15</vt:i4>
      </vt:variant>
    </vt:vector>
  </HeadingPairs>
  <TitlesOfParts>
    <vt:vector size="27" baseType="lpstr">
      <vt:lpstr>HSWT</vt:lpstr>
      <vt:lpstr>HSWT (2)</vt:lpstr>
      <vt:lpstr>HSWT (3)</vt:lpstr>
      <vt:lpstr>KITA</vt:lpstr>
      <vt:lpstr>BM</vt:lpstr>
      <vt:lpstr>UFS</vt:lpstr>
      <vt:lpstr>Hawassa</vt:lpstr>
      <vt:lpstr>UGB</vt:lpstr>
      <vt:lpstr>NYCOSA</vt:lpstr>
      <vt:lpstr>EDI</vt:lpstr>
      <vt:lpstr>WEBIN</vt:lpstr>
      <vt:lpstr>HAMK</vt:lpstr>
      <vt:lpstr>HSWT!Drucktitel</vt:lpstr>
      <vt:lpstr>'HSWT (2)'!Drucktitel</vt:lpstr>
      <vt:lpstr>'HSWT (3)'!Drucktitel</vt:lpstr>
      <vt:lpstr>'HSWT (2)'!RowTitleRegion1..C5</vt:lpstr>
      <vt:lpstr>'HSWT (3)'!RowTitleRegion1..C5</vt:lpstr>
      <vt:lpstr>RowTitleRegion1..C5</vt:lpstr>
      <vt:lpstr>'HSWT (2)'!RowTitleRegion2..G4</vt:lpstr>
      <vt:lpstr>'HSWT (3)'!RowTitleRegion2..G4</vt:lpstr>
      <vt:lpstr>RowTitleRegion2..G4</vt:lpstr>
      <vt:lpstr>'HSWT (2)'!RowTitleRegion3..H15</vt:lpstr>
      <vt:lpstr>'HSWT (3)'!RowTitleRegion3..H15</vt:lpstr>
      <vt:lpstr>RowTitleRegion3..H15</vt:lpstr>
      <vt:lpstr>'HSWT (2)'!Title1</vt:lpstr>
      <vt:lpstr>'HSWT (3)'!Title1</vt:lpstr>
      <vt:lpstr>Title1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hswt</dc:creator>
  <cp:lastModifiedBy>hswt</cp:lastModifiedBy>
  <dcterms:created xsi:type="dcterms:W3CDTF">2017-09-25T23:50:32Z</dcterms:created>
  <dcterms:modified xsi:type="dcterms:W3CDTF">2025-05-14T10:06:34Z</dcterms:modified>
</cp:coreProperties>
</file>