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HP\Desktop\AgriMOCK\Timesheet\"/>
    </mc:Choice>
  </mc:AlternateContent>
  <xr:revisionPtr revIDLastSave="0" documentId="8_{67E76245-1749-4674-A8E5-308A3DB2115F}" xr6:coauthVersionLast="47" xr6:coauthVersionMax="47" xr10:uidLastSave="{00000000-0000-0000-0000-000000000000}"/>
  <bookViews>
    <workbookView xWindow="-120" yWindow="-120" windowWidth="20730" windowHeight="11160" xr2:uid="{6AC3E2C4-DA17-4AB4-A3F7-A50D593F8C49}"/>
  </bookViews>
  <sheets>
    <sheet name="Abrham Aberras's TS May 1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4" i="1" l="1"/>
  <c r="F14" i="1"/>
  <c r="E14" i="1"/>
  <c r="D14" i="1"/>
  <c r="H13" i="1"/>
  <c r="H12" i="1"/>
  <c r="H11" i="1"/>
  <c r="H10" i="1"/>
  <c r="H9" i="1"/>
  <c r="H8" i="1"/>
  <c r="H7" i="1"/>
  <c r="C4" i="1"/>
  <c r="C13" i="1" s="1"/>
  <c r="B13" i="1" s="1"/>
  <c r="H14" i="1" l="1"/>
  <c r="C10" i="1"/>
  <c r="B10" i="1" s="1"/>
  <c r="C8" i="1"/>
  <c r="B8" i="1" s="1"/>
  <c r="C7" i="1"/>
  <c r="B7" i="1" s="1"/>
  <c r="C12" i="1"/>
  <c r="B12" i="1" s="1"/>
  <c r="C11" i="1"/>
  <c r="B11" i="1" s="1"/>
  <c r="C9" i="1"/>
  <c r="B9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N.N.</author>
  </authors>
  <commentList>
    <comment ref="C4" authorId="0" shapeId="0" xr:uid="{B572DAB0-100A-4343-97A4-EEF947C0394A}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6" authorId="0" shapeId="0" xr:uid="{569A4364-F77D-4355-999F-9EFC9AEE6FB4}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6" authorId="0" shapeId="0" xr:uid="{3DB6829A-32A8-4385-9BF1-870BD10BDFB0}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6" authorId="0" shapeId="0" xr:uid="{FD76CDFD-71D5-4441-908D-1EFDD64ED732}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</commentList>
</comments>
</file>

<file path=xl/sharedStrings.xml><?xml version="1.0" encoding="utf-8"?>
<sst xmlns="http://schemas.openxmlformats.org/spreadsheetml/2006/main" count="14" uniqueCount="14">
  <si>
    <t>Weekly Time Record</t>
  </si>
  <si>
    <t>Name:</t>
  </si>
  <si>
    <t>Week ending:</t>
  </si>
  <si>
    <t>Day</t>
  </si>
  <si>
    <t>Date</t>
  </si>
  <si>
    <t>Preparation</t>
  </si>
  <si>
    <t>Online event</t>
  </si>
  <si>
    <t>Reporting</t>
  </si>
  <si>
    <t>Name of the activity</t>
  </si>
  <si>
    <t>Total</t>
  </si>
  <si>
    <t>Total hours</t>
  </si>
  <si>
    <t>Signature</t>
  </si>
  <si>
    <t>EDI</t>
  </si>
  <si>
    <t xml:space="preserve">Abrham Aberra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</si>
</sst>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_-* #,##0.00_-;\-* #,##0.00_-;_-* &quot;-&quot;??_-;_-@_-"/>
    <numFmt numFmtId="165" formatCode="[&lt;=9999999]###\-####;\(###\)\ ###\-####"/>
  </numFmts>
  <fonts count="12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3F3F76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1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4" applyNumberFormat="0" applyAlignment="0" applyProtection="0"/>
    <xf numFmtId="0" fontId="7" fillId="0" borderId="0" applyNumberFormat="0" applyFill="0" applyBorder="0" applyAlignment="0" applyProtection="0"/>
    <xf numFmtId="165" fontId="8" fillId="0" borderId="0" applyFont="0" applyFill="0" applyBorder="0" applyAlignment="0"/>
    <xf numFmtId="14" fontId="8" fillId="3" borderId="0" applyFont="0" applyFill="0" applyBorder="0" applyAlignment="0">
      <alignment horizontal="left" vertical="center" indent="1"/>
    </xf>
  </cellStyleXfs>
  <cellXfs count="21">
    <xf numFmtId="0" fontId="0" fillId="0" borderId="0" xfId="0"/>
    <xf numFmtId="0" fontId="0" fillId="0" borderId="0" xfId="0" applyAlignment="1">
      <alignment horizontal="left" vertical="center" wrapText="1" indent="1"/>
    </xf>
    <xf numFmtId="0" fontId="3" fillId="0" borderId="1" xfId="3" applyAlignment="1">
      <alignment vertical="center"/>
    </xf>
    <xf numFmtId="0" fontId="0" fillId="0" borderId="3" xfId="5" applyFont="1" applyAlignment="1">
      <alignment horizontal="left"/>
    </xf>
    <xf numFmtId="0" fontId="0" fillId="0" borderId="0" xfId="6" applyFont="1" applyAlignment="1">
      <alignment horizontal="right" indent="1"/>
    </xf>
    <xf numFmtId="0" fontId="5" fillId="0" borderId="3" xfId="5" applyAlignment="1">
      <alignment horizontal="left"/>
    </xf>
    <xf numFmtId="0" fontId="0" fillId="0" borderId="0" xfId="0" applyAlignment="1">
      <alignment horizontal="left" vertical="center" indent="1"/>
    </xf>
    <xf numFmtId="14" fontId="0" fillId="0" borderId="0" xfId="10" applyFont="1" applyFill="1" applyBorder="1" applyAlignment="1">
      <alignment horizontal="right" vertical="center" indent="1"/>
    </xf>
    <xf numFmtId="164" fontId="0" fillId="0" borderId="0" xfId="1" applyFont="1" applyFill="1" applyBorder="1" applyAlignment="1">
      <alignment horizontal="right" vertical="center" indent="1"/>
    </xf>
    <xf numFmtId="49" fontId="0" fillId="0" borderId="0" xfId="1" applyNumberFormat="1" applyFont="1" applyFill="1" applyBorder="1" applyAlignment="1">
      <alignment horizontal="right" vertical="center" indent="1"/>
    </xf>
    <xf numFmtId="0" fontId="4" fillId="0" borderId="2" xfId="4" applyAlignment="1">
      <alignment horizontal="left" vertical="center" indent="1"/>
    </xf>
    <xf numFmtId="164" fontId="9" fillId="3" borderId="6" xfId="1" applyFont="1" applyFill="1" applyBorder="1" applyAlignment="1">
      <alignment horizontal="right" vertical="center" indent="1"/>
    </xf>
    <xf numFmtId="14" fontId="8" fillId="0" borderId="5" xfId="10" applyFill="1" applyBorder="1" applyAlignment="1">
      <alignment horizontal="left" wrapText="1"/>
    </xf>
    <xf numFmtId="14" fontId="7" fillId="0" borderId="0" xfId="8" applyNumberFormat="1" applyAlignment="1">
      <alignment vertical="center"/>
    </xf>
    <xf numFmtId="0" fontId="0" fillId="0" borderId="0" xfId="8" applyFont="1" applyAlignment="1">
      <alignment vertical="center"/>
    </xf>
    <xf numFmtId="0" fontId="7" fillId="0" borderId="0" xfId="8" applyAlignment="1">
      <alignment vertical="center"/>
    </xf>
    <xf numFmtId="0" fontId="2" fillId="0" borderId="0" xfId="2" applyAlignment="1">
      <alignment horizontal="right"/>
    </xf>
    <xf numFmtId="0" fontId="0" fillId="2" borderId="4" xfId="7" applyFont="1" applyAlignment="1">
      <alignment horizontal="left" wrapText="1"/>
    </xf>
    <xf numFmtId="165" fontId="0" fillId="0" borderId="0" xfId="9" applyFont="1" applyBorder="1" applyAlignment="1">
      <alignment horizontal="left" wrapText="1"/>
    </xf>
    <xf numFmtId="14" fontId="8" fillId="0" borderId="5" xfId="10" applyFill="1" applyBorder="1" applyAlignment="1">
      <alignment horizontal="left" wrapText="1"/>
    </xf>
    <xf numFmtId="0" fontId="6" fillId="2" borderId="4" xfId="7" applyAlignment="1">
      <alignment horizontal="left" wrapText="1"/>
    </xf>
  </cellXfs>
  <cellStyles count="11">
    <cellStyle name="Comma" xfId="1" builtinId="3"/>
    <cellStyle name="Date" xfId="10" xr:uid="{ABDF5142-1F3A-438A-8A98-064D79A67FEF}"/>
    <cellStyle name="Explanatory Text" xfId="8" builtinId="53"/>
    <cellStyle name="Heading 1" xfId="3" builtinId="16"/>
    <cellStyle name="Heading 2" xfId="4" builtinId="17"/>
    <cellStyle name="Heading 3" xfId="5" builtinId="18"/>
    <cellStyle name="Heading 4" xfId="6" builtinId="19"/>
    <cellStyle name="Input" xfId="7" builtinId="20"/>
    <cellStyle name="Normal" xfId="0" builtinId="0"/>
    <cellStyle name="Phone" xfId="9" xr:uid="{545E8309-22CC-444E-AEB3-9992F08273F5}"/>
    <cellStyle name="Title" xfId="2" builtinId="15"/>
  </cellStyles>
  <dxfs count="5">
    <dxf>
      <numFmt numFmtId="30" formatCode="@"/>
    </dxf>
    <dxf>
      <fill>
        <patternFill>
          <bgColor theme="0" tint="-4.9989318521683403E-2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Light16">
    <tableStyle name="Weekly time sheet" pivot="0" count="4" xr9:uid="{F563D426-F27A-47A5-9B5C-733533940A70}">
      <tableStyleElement type="wholeTable" dxfId="4"/>
      <tableStyleElement type="headerRow" dxfId="3"/>
      <tableStyleElement type="firstColumn" dxfId="2"/>
      <tableStyleElement type="lastColumn" dxfId="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microsoft.com/office/2007/relationships/hdphoto" Target="../media/hdphoto1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304800</xdr:colOff>
      <xdr:row>1</xdr:row>
      <xdr:rowOff>60961</xdr:rowOff>
    </xdr:from>
    <xdr:to>
      <xdr:col>7</xdr:col>
      <xdr:colOff>928458</xdr:colOff>
      <xdr:row>3</xdr:row>
      <xdr:rowOff>236221</xdr:rowOff>
    </xdr:to>
    <xdr:pic>
      <xdr:nvPicPr>
        <xdr:cNvPr id="6" name="Picture 2">
          <a:extLst>
            <a:ext uri="{FF2B5EF4-FFF2-40B4-BE49-F238E27FC236}">
              <a16:creationId xmlns:a16="http://schemas.microsoft.com/office/drawing/2014/main" id="{7336E032-9AB5-4042-9D35-75BDEBEAD8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97040" y="358141"/>
          <a:ext cx="1705698" cy="678180"/>
        </a:xfrm>
        <a:prstGeom prst="rect">
          <a:avLst/>
        </a:prstGeom>
      </xdr:spPr>
    </xdr:pic>
    <xdr:clientData/>
  </xdr:twoCellAnchor>
  <xdr:twoCellAnchor editAs="oneCell">
    <xdr:from>
      <xdr:col>1</xdr:col>
      <xdr:colOff>48260</xdr:colOff>
      <xdr:row>0</xdr:row>
      <xdr:rowOff>38100</xdr:rowOff>
    </xdr:from>
    <xdr:to>
      <xdr:col>1</xdr:col>
      <xdr:colOff>576580</xdr:colOff>
      <xdr:row>0</xdr:row>
      <xdr:rowOff>533400</xdr:rowOff>
    </xdr:to>
    <xdr:pic>
      <xdr:nvPicPr>
        <xdr:cNvPr id="7" name="Picture 3">
          <a:extLst>
            <a:ext uri="{FF2B5EF4-FFF2-40B4-BE49-F238E27FC236}">
              <a16:creationId xmlns:a16="http://schemas.microsoft.com/office/drawing/2014/main" id="{5AB8222B-0D6E-4D72-9FFA-DA17303FBC5C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130300" y="38100"/>
          <a:ext cx="528320" cy="4953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923924</xdr:colOff>
      <xdr:row>12</xdr:row>
      <xdr:rowOff>238125</xdr:rowOff>
    </xdr:from>
    <xdr:to>
      <xdr:col>5</xdr:col>
      <xdr:colOff>47625</xdr:colOff>
      <xdr:row>18</xdr:row>
      <xdr:rowOff>43814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880801BA-1E4D-4963-BA64-7187CE2A0D5A}"/>
            </a:ext>
          </a:extLst>
        </xdr:cNvPr>
        <xdr:cNvPicPr/>
      </xdr:nvPicPr>
      <xdr:blipFill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harpenSoften amount="100000"/>
                  </a14:imgEffect>
                  <a14:imgEffect>
                    <a14:brightnessContrast bright="50000" contras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24374" y="3714750"/>
          <a:ext cx="1524001" cy="1158239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8BDE8B6-0C42-4E7B-96F9-FD031A2C0E9E}" name="TimeSheet2" displayName="TimeSheet2" ref="B6:H13" totalsRowShown="0">
  <autoFilter ref="B6:H13" xr:uid="{08BDE8B6-0C42-4E7B-96F9-FD031A2C0E9E}"/>
  <tableColumns count="7">
    <tableColumn id="1" xr3:uid="{0B8C9CCB-D207-4121-88CC-D7AAD080AD18}" name="Day">
      <calculatedColumnFormula>IFERROR(TEXT(TimeSheet2[[#This Row],[Date]],"aaaa"), "")</calculatedColumnFormula>
    </tableColumn>
    <tableColumn id="2" xr3:uid="{1195FF04-0B27-43D3-A1BB-D92B7778C766}" name="Date"/>
    <tableColumn id="3" xr3:uid="{69BCC1CA-3B6B-4426-93AF-144358BF109A}" name="Preparation"/>
    <tableColumn id="4" xr3:uid="{C15631AB-24D3-4C1C-BC60-4224202B6001}" name="Online event"/>
    <tableColumn id="5" xr3:uid="{B25C9AD8-646C-4EB2-BA97-C3FB63C94495}" name="Reporting"/>
    <tableColumn id="6" xr3:uid="{A3273BD3-3416-4EE3-B730-A8710336ABEB}" name="Name of the activity" dataDxfId="0"/>
    <tableColumn id="7" xr3:uid="{5932CE36-833B-4F70-BF80-4C3430B0E0BC}" name="Total">
      <calculatedColumnFormula>IFERROR(SUM(D7:G7),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BA51FE-567D-4BB1-AB63-BB1A6FEB44D9}">
  <dimension ref="A1:H16"/>
  <sheetViews>
    <sheetView tabSelected="1" workbookViewId="0">
      <selection activeCell="D13" sqref="D13"/>
    </sheetView>
  </sheetViews>
  <sheetFormatPr defaultColWidth="15.75" defaultRowHeight="14.25"/>
  <sheetData>
    <row r="1" spans="1:8" ht="43.9" customHeight="1">
      <c r="A1" s="1"/>
      <c r="B1" s="16" t="s">
        <v>0</v>
      </c>
      <c r="C1" s="16"/>
      <c r="D1" s="16"/>
      <c r="E1" s="16"/>
      <c r="F1" s="16"/>
      <c r="G1" s="16"/>
      <c r="H1" s="16"/>
    </row>
    <row r="2" spans="1:8" ht="19.899999999999999" customHeight="1" thickBot="1">
      <c r="A2" s="1"/>
      <c r="B2" s="2" t="s">
        <v>12</v>
      </c>
      <c r="C2" s="1"/>
      <c r="D2" s="1"/>
      <c r="E2" s="1"/>
      <c r="F2" s="1"/>
      <c r="G2" s="1"/>
      <c r="H2" s="1"/>
    </row>
    <row r="3" spans="1:8" ht="19.899999999999999" customHeight="1" thickTop="1" thickBot="1">
      <c r="A3" s="1"/>
      <c r="B3" s="3" t="s">
        <v>1</v>
      </c>
      <c r="C3" s="17" t="s">
        <v>13</v>
      </c>
      <c r="D3" s="17"/>
      <c r="E3" s="1"/>
      <c r="F3" s="4"/>
      <c r="G3" s="18"/>
      <c r="H3" s="18"/>
    </row>
    <row r="4" spans="1:8" ht="19.899999999999999" customHeight="1" thickBot="1">
      <c r="A4" s="1"/>
      <c r="B4" s="5" t="s">
        <v>2</v>
      </c>
      <c r="C4" s="19">
        <f ca="1">TODAY()</f>
        <v>45793</v>
      </c>
      <c r="D4" s="19"/>
      <c r="E4" s="1"/>
      <c r="F4" s="1"/>
      <c r="G4" s="1"/>
      <c r="H4" s="1"/>
    </row>
    <row r="5" spans="1:8" ht="19.899999999999999" customHeight="1">
      <c r="A5" s="1"/>
      <c r="B5" s="1"/>
      <c r="C5" s="1"/>
      <c r="D5" s="1"/>
      <c r="E5" s="1"/>
      <c r="F5" s="1"/>
      <c r="G5" s="1"/>
      <c r="H5" s="1"/>
    </row>
    <row r="6" spans="1:8" ht="35.450000000000003" customHeight="1">
      <c r="A6" s="1"/>
      <c r="B6" s="6" t="s">
        <v>3</v>
      </c>
      <c r="C6" s="6" t="s">
        <v>4</v>
      </c>
      <c r="D6" s="1" t="s">
        <v>5</v>
      </c>
      <c r="E6" s="1" t="s">
        <v>6</v>
      </c>
      <c r="F6" s="1" t="s">
        <v>7</v>
      </c>
      <c r="G6" s="1" t="s">
        <v>8</v>
      </c>
      <c r="H6" s="1" t="s">
        <v>9</v>
      </c>
    </row>
    <row r="7" spans="1:8" ht="19.899999999999999" customHeight="1">
      <c r="A7" s="1"/>
      <c r="B7" s="1" t="str">
        <f ca="1">IFERROR(TEXT(TimeSheet2[[#This Row],[Date]],"aaaa"), "")</f>
        <v>Saturday</v>
      </c>
      <c r="C7" s="7">
        <f ca="1">IFERROR(IF($C$4=0,"",$C$4-6), "")</f>
        <v>45787</v>
      </c>
      <c r="D7" s="8"/>
      <c r="E7" s="8"/>
      <c r="F7" s="8"/>
      <c r="G7" s="9"/>
      <c r="H7" s="8">
        <f>IFERROR(SUM(D7:G7), "")</f>
        <v>0</v>
      </c>
    </row>
    <row r="8" spans="1:8" ht="19.899999999999999" customHeight="1">
      <c r="A8" s="1"/>
      <c r="B8" s="1" t="str">
        <f ca="1">IFERROR(TEXT(TimeSheet2[[#This Row],[Date]],"aaaa"), "")</f>
        <v>Sunday</v>
      </c>
      <c r="C8" s="7">
        <f ca="1">IFERROR(IF($C$4=0,"",$C$4-5), "")</f>
        <v>45788</v>
      </c>
      <c r="D8" s="8"/>
      <c r="E8" s="8"/>
      <c r="F8" s="8"/>
      <c r="G8" s="9"/>
      <c r="H8" s="8">
        <f>IFERROR(SUM(D8:G8), "")</f>
        <v>0</v>
      </c>
    </row>
    <row r="9" spans="1:8" ht="19.899999999999999" customHeight="1">
      <c r="A9" s="1"/>
      <c r="B9" s="1" t="str">
        <f ca="1">IFERROR(TEXT(TimeSheet2[[#This Row],[Date]],"aaaa"), "")</f>
        <v>Monday</v>
      </c>
      <c r="C9" s="7">
        <f ca="1">IFERROR(IF($C$4=0,"",$C$4-4), "")</f>
        <v>45789</v>
      </c>
      <c r="D9" s="8">
        <v>1</v>
      </c>
      <c r="E9" s="8"/>
      <c r="F9" s="8"/>
      <c r="G9" s="9"/>
      <c r="H9" s="8">
        <f>IFERROR(SUM(D9:G9), "")</f>
        <v>1</v>
      </c>
    </row>
    <row r="10" spans="1:8" ht="19.899999999999999" customHeight="1">
      <c r="A10" s="1"/>
      <c r="B10" s="1" t="str">
        <f ca="1">IFERROR(TEXT(TimeSheet2[[#This Row],[Date]],"aaaa"), "")</f>
        <v>Tuesday</v>
      </c>
      <c r="C10" s="7">
        <f ca="1">IFERROR(IF($C$4=0,"",$C$4-3), "")</f>
        <v>45790</v>
      </c>
      <c r="D10" s="8">
        <v>1</v>
      </c>
      <c r="E10" s="8"/>
      <c r="F10" s="8"/>
      <c r="G10" s="9"/>
      <c r="H10" s="8">
        <f>IFERROR(SUM(D10:G10), "")</f>
        <v>1</v>
      </c>
    </row>
    <row r="11" spans="1:8" ht="19.899999999999999" customHeight="1">
      <c r="A11" s="1"/>
      <c r="B11" s="1" t="str">
        <f ca="1">IFERROR(TEXT(TimeSheet2[[#This Row],[Date]],"aaaa"), "")</f>
        <v>Wednesday</v>
      </c>
      <c r="C11" s="7">
        <f ca="1">IFERROR(IF($C$4=0,"",$C$4-2), "")</f>
        <v>45791</v>
      </c>
      <c r="D11" s="8">
        <v>2</v>
      </c>
      <c r="E11" s="8"/>
      <c r="F11" s="8"/>
      <c r="G11" s="9"/>
      <c r="H11" s="8">
        <f>IFERROR(SUM(D11:G11), "")</f>
        <v>2</v>
      </c>
    </row>
    <row r="12" spans="1:8" ht="19.899999999999999" customHeight="1">
      <c r="A12" s="1"/>
      <c r="B12" s="1" t="str">
        <f ca="1">IFERROR(TEXT(TimeSheet2[[#This Row],[Date]],"aaaa"), "")</f>
        <v>Thursday</v>
      </c>
      <c r="C12" s="7">
        <f ca="1">IFERROR(IF($C$4=0,"",$C$4-1), "")</f>
        <v>45792</v>
      </c>
      <c r="D12" s="8">
        <v>1</v>
      </c>
      <c r="E12" s="8"/>
      <c r="F12" s="8"/>
      <c r="G12" s="9"/>
      <c r="H12" s="8">
        <f t="shared" ref="H12:H13" si="0">IFERROR(SUM(D12:G12), "")</f>
        <v>1</v>
      </c>
    </row>
    <row r="13" spans="1:8" ht="19.899999999999999" customHeight="1">
      <c r="A13" s="1"/>
      <c r="B13" s="1" t="str">
        <f ca="1">IFERROR(TEXT(TimeSheet2[[#This Row],[Date]],"aaaa"), "")</f>
        <v>Friday</v>
      </c>
      <c r="C13" s="7">
        <f ca="1">IFERROR(IF($C$4=0,"",$C$4), "")</f>
        <v>45793</v>
      </c>
      <c r="D13" s="8">
        <v>0</v>
      </c>
      <c r="E13" s="8"/>
      <c r="F13" s="8">
        <v>1</v>
      </c>
      <c r="G13" s="9"/>
      <c r="H13" s="8">
        <f t="shared" si="0"/>
        <v>1</v>
      </c>
    </row>
    <row r="14" spans="1:8" ht="19.899999999999999" customHeight="1" thickBot="1">
      <c r="A14" s="1"/>
      <c r="B14" s="1"/>
      <c r="C14" s="10" t="s">
        <v>10</v>
      </c>
      <c r="D14" s="11">
        <f>IFERROR(SUM(D7:D13), "")</f>
        <v>5</v>
      </c>
      <c r="E14" s="11">
        <f>IFERROR(SUM(E7:E13), "")</f>
        <v>0</v>
      </c>
      <c r="F14" s="11">
        <f>IFERROR(SUM(F7:F13), "")</f>
        <v>1</v>
      </c>
      <c r="G14" s="11">
        <f>IFERROR(SUM(G7:G13), "")</f>
        <v>0</v>
      </c>
      <c r="H14" s="11">
        <f>IFERROR(SUM(H7:H13), "")</f>
        <v>6</v>
      </c>
    </row>
    <row r="15" spans="1:8" ht="19.899999999999999" customHeight="1" thickTop="1">
      <c r="A15" s="1"/>
      <c r="B15" s="1"/>
      <c r="C15" s="1"/>
      <c r="D15" s="20"/>
      <c r="E15" s="20"/>
      <c r="F15" s="20"/>
      <c r="G15" s="20"/>
      <c r="H15" s="12"/>
    </row>
    <row r="16" spans="1:8" ht="19.899999999999999" customHeight="1">
      <c r="A16" s="1"/>
      <c r="B16" s="1"/>
      <c r="C16" s="1"/>
      <c r="D16" s="14" t="s">
        <v>11</v>
      </c>
      <c r="E16" s="15"/>
      <c r="F16" s="15"/>
      <c r="G16" s="15"/>
      <c r="H16" s="13">
        <v>45793</v>
      </c>
    </row>
  </sheetData>
  <mergeCells count="6">
    <mergeCell ref="D16:G16"/>
    <mergeCell ref="B1:H1"/>
    <mergeCell ref="C3:D3"/>
    <mergeCell ref="G3:H3"/>
    <mergeCell ref="C4:D4"/>
    <mergeCell ref="D15:G15"/>
  </mergeCells>
  <dataValidations count="19">
    <dataValidation allowBlank="1" showInputMessage="1" showErrorMessage="1" prompt="Create a Weekly Time Sheet in this worksheet. Total Hours and Total Pay are automatically calculated at end of TimeSheet table" sqref="A1" xr:uid="{A477F3AB-A60C-45CE-8FDE-253EEEABFC95}"/>
    <dataValidation allowBlank="1" showInputMessage="1" showErrorMessage="1" prompt="Title of this worksheet is in this cell" sqref="B1:H1" xr:uid="{A6B2D90A-A377-46B8-9A88-01E06A4D4EEB}"/>
    <dataValidation allowBlank="1" showInputMessage="1" showErrorMessage="1" prompt="Enter Company Name in this cell. Enter employee details in cells below and Week ending date in cell C5" sqref="B2" xr:uid="{BDDE784D-AAF3-4D8F-B10A-4626F2ED343E}"/>
    <dataValidation allowBlank="1" showInputMessage="1" showErrorMessage="1" prompt="Enter Employee name in cell at right" sqref="B3" xr:uid="{C6E7FDC3-3C73-49E0-87BA-A6C70ECBE650}"/>
    <dataValidation allowBlank="1" showInputMessage="1" showErrorMessage="1" prompt="Enter Employee name in this cell" sqref="C3:D3" xr:uid="{70619F4D-CD66-4724-BB72-931BF606E28E}"/>
    <dataValidation allowBlank="1" showInputMessage="1" showErrorMessage="1" prompt="Enter Employee phone number in cell at right" sqref="F3" xr:uid="{4975F65A-2562-4ADE-98A0-39FC319D8AA4}"/>
    <dataValidation allowBlank="1" showInputMessage="1" showErrorMessage="1" prompt="Enter Employee phone number in this cell" sqref="G3:H3" xr:uid="{DEB144C0-2560-4BCB-B209-1197B7B182F6}"/>
    <dataValidation allowBlank="1" showInputMessage="1" showErrorMessage="1" prompt="Enter Regular Hours in this column under this heading" sqref="D6" xr:uid="{3C44B69C-E1CC-45EF-9467-B3DF84989589}"/>
    <dataValidation allowBlank="1" showInputMessage="1" showErrorMessage="1" prompt="Date is automatically updated in this column under this heading based on Week ending date in cell C5" sqref="C6" xr:uid="{09EAD28A-DA41-466B-8B45-4632CFE212A2}"/>
    <dataValidation allowBlank="1" showInputMessage="1" showErrorMessage="1" prompt="Enter Overtime Hours in this column under this heading" sqref="E6" xr:uid="{9B8C4356-E793-4941-B982-FFCBF3C9360F}"/>
    <dataValidation allowBlank="1" showInputMessage="1" showErrorMessage="1" prompt="Enter Sick hours in this column under this heading" sqref="F6" xr:uid="{2C91DE75-81B5-48E2-87AA-BA1B7E610B6F}"/>
    <dataValidation allowBlank="1" showInputMessage="1" showErrorMessage="1" prompt="Enter Vacation hours in this column under this heading" sqref="G6" xr:uid="{C080C4C3-7BBD-4A04-9FE0-D0D1A1CBD0D8}"/>
    <dataValidation allowBlank="1" showInputMessage="1" showErrorMessage="1" prompt="Total Hours for each weekday are automatically calculated in this column under this heading" sqref="H6" xr:uid="{854AE4A7-8EE8-4E68-9AF4-E7FC73DCDD13}"/>
    <dataValidation allowBlank="1" showInputMessage="1" showErrorMessage="1" prompt="Total hours for the entire period are automatically calculated in cells at right" sqref="C14" xr:uid="{36F886FC-9058-4EFC-93CD-2A5916E706E5}"/>
    <dataValidation allowBlank="1" showInputMessage="1" showErrorMessage="1" prompt="Enter Employee signature in this cell" sqref="D15:G15" xr:uid="{4498EA60-CAF2-4634-9111-DD8D282A5B87}"/>
    <dataValidation allowBlank="1" showInputMessage="1" showErrorMessage="1" prompt="Enter Date in this cell" sqref="H15" xr:uid="{19F86277-64F4-49FF-A5AB-89436542B9DF}"/>
    <dataValidation allowBlank="1" showInputMessage="1" showErrorMessage="1" prompt="Enter Week ending date in cell at right" sqref="B4" xr:uid="{01C3539B-3FEC-4A72-B384-5672A755EA6B}"/>
    <dataValidation allowBlank="1" showInputMessage="1" showErrorMessage="1" prompt="Enter Week ending date in this cell" sqref="C4" xr:uid="{BA98B331-A892-4DD5-8730-9A9D27729BFB}"/>
    <dataValidation allowBlank="1" showInputMessage="1" showErrorMessage="1" prompt="Weekdays are automatically updated in this column under this heading" sqref="B6" xr:uid="{2DF3CB9C-0863-4AC8-BEDE-3AC69BF04BC8}"/>
  </dataValidations>
  <pageMargins left="0.7" right="0.7" top="0.78740157499999996" bottom="0.78740157499999996" header="0.3" footer="0.3"/>
  <drawing r:id="rId1"/>
  <legacy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Abrham Aberras's TS May 16</vt:lpstr>
    </vt:vector>
  </TitlesOfParts>
  <Company>HSWT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hswt</dc:creator>
  <cp:lastModifiedBy>Bereket Mulat</cp:lastModifiedBy>
  <dcterms:created xsi:type="dcterms:W3CDTF">2025-05-08T07:08:24Z</dcterms:created>
  <dcterms:modified xsi:type="dcterms:W3CDTF">2025-05-16T01:47:28Z</dcterms:modified>
</cp:coreProperties>
</file>