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Consultancy\AGRIMOCK\Timesheet\"/>
    </mc:Choice>
  </mc:AlternateContent>
  <xr:revisionPtr revIDLastSave="0" documentId="13_ncr:1_{7237C4D6-DB10-4B53-8000-7421270BF9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eek 2 of May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E14" i="8"/>
  <c r="D14" i="8"/>
  <c r="C14" i="8"/>
  <c r="G13" i="8"/>
  <c r="B13" i="8"/>
  <c r="A13" i="8"/>
  <c r="G12" i="8"/>
  <c r="B12" i="8"/>
  <c r="A12" i="8"/>
  <c r="G11" i="8"/>
  <c r="B11" i="8"/>
  <c r="A11" i="8" s="1"/>
  <c r="G10" i="8"/>
  <c r="B10" i="8"/>
  <c r="A10" i="8" s="1"/>
  <c r="G9" i="8"/>
  <c r="B9" i="8"/>
  <c r="A9" i="8" s="1"/>
  <c r="G8" i="8"/>
  <c r="B8" i="8"/>
  <c r="A8" i="8" s="1"/>
  <c r="G7" i="8"/>
  <c r="B7" i="8"/>
  <c r="A7" i="8" s="1"/>
  <c r="G1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<sst xmlns="http://schemas.openxmlformats.org/spreadsheetml/2006/main" count="17" uniqueCount="17">
  <si>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</si>
  <si>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</si>
  <si>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</si>
  <si>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</si>
  <si>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</si>
  <si>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</si>
  <si>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</si>
  <si>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</si>
  <si>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</si>
  <si>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</si>
  <si>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</si>
  <si>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</si>
  <si>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</si>
  <si>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>Date 16-05-2025</t>
  </si>
  <si>
    <t>Breifing taskforces and the way forward</t>
  </si>
  <si>
    <t>Tirusew Teshale Taye</t>
  </si>
  <si>
    <t xml:space="preserve">Preparation and market research for video conferencing set-EVE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</si>
</sst>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1" applyNumberFormat="1" applyFont="1" applyFill="1" applyBorder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438152</xdr:colOff>
      <xdr:row>1</xdr:row>
      <xdr:rowOff>79838</xdr:rowOff>
    </xdr:from>
    <xdr:to>
      <xdr:col>5</xdr:col>
      <xdr:colOff>1190626</xdr:colOff>
      <xdr:row>4</xdr:row>
      <xdr:rowOff>25735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2" y="756113"/>
          <a:ext cx="1685924" cy="603122"/>
        </a:xfrm>
        <a:prstGeom prst="rect">
          <a:avLst/>
        </a:prstGeom>
      </xdr:spPr>
    </xdr:pic>
    <xdr:clientData/>
  </xdr:twoCellAnchor>
  <xdr:twoCellAnchor editAs="oneCell">
    <xdr:from>
      <xdr:col>0</xdr:col>
      <xdr:colOff>295729</xdr:colOff>
      <xdr:row>0</xdr:row>
      <xdr:rowOff>57150</xdr:rowOff>
    </xdr:from>
    <xdr:to>
      <xdr:col>0</xdr:col>
      <xdr:colOff>828675</xdr:colOff>
      <xdr:row>0</xdr:row>
      <xdr:rowOff>628650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5729" y="57150"/>
          <a:ext cx="532946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685800</xdr:colOff>
      <xdr:row>14</xdr:row>
      <xdr:rowOff>200025</xdr:rowOff>
    </xdr:from>
    <xdr:to>
      <xdr:col>3</xdr:col>
      <xdr:colOff>160139</xdr:colOff>
      <xdr:row>17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6314F2-5AB9-8B6B-D8FC-6EA700E1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3848100"/>
          <a:ext cx="464939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imeSheet2289" displayName="TimeSheet2289" ref="A6:G13" totalsRowShown="0">
  <autoFilter ref="A6:G13" xr:uid="{00000000-0009-0000-0100-000008000000}"/>
  <tableColumns count="7">
    <tableColumn id="1" xr3:uid="{00000000-0010-0000-0500-000001000000}" name="Day">
      <calculatedColumnFormula>IFERROR(TEXT(TimeSheet2289[[#This Row],[Date]],"aaaa"), "")</calculatedColumnFormula>
    </tableColumn>
    <tableColumn id="2" xr3:uid="{00000000-0010-0000-0500-000002000000}" name="Date"/>
    <tableColumn id="3" xr3:uid="{00000000-0010-0000-0500-000003000000}" name="Preparation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0"/>
    <tableColumn id="7" xr3:uid="{00000000-0010-0000-0500-000007000000}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tabSelected="1" workbookViewId="0">
      <selection activeCell="D18" sqref="D18"/>
    </sheetView>
  </sheetViews>
  <sheetFormatPr defaultColWidth="15.75" defaultRowHeight="14.25" x14ac:dyDescent="0.2"/>
  <cols>
    <col min="3" max="3" width="13" customWidth="1"/>
    <col min="4" max="4" width="11.25" customWidth="1"/>
    <col min="5" max="5" width="12.25" customWidth="1"/>
    <col min="6" max="6" width="56.75" customWidth="1"/>
  </cols>
  <sheetData>
    <row r="1" spans="1:7" ht="53.25" customHeight="1" x14ac:dyDescent="0.35">
      <c r="A1" s="17" t="s">
        <v>0</v>
      </c>
      <c r="B1" s="17"/>
      <c r="C1" s="17"/>
      <c r="D1" s="17"/>
      <c r="E1" s="17"/>
      <c r="F1" s="17"/>
      <c r="G1" s="17"/>
    </row>
    <row r="2" spans="1:7" ht="20.25" thickBot="1" x14ac:dyDescent="0.25">
      <c r="A2" s="2" t="s">
        <v>11</v>
      </c>
      <c r="B2" s="1"/>
      <c r="C2" s="1"/>
      <c r="D2" s="1"/>
      <c r="E2" s="1"/>
      <c r="F2" s="1"/>
      <c r="G2" s="1"/>
    </row>
    <row r="3" spans="1:7" ht="15.75" thickTop="1" thickBot="1" x14ac:dyDescent="0.25">
      <c r="A3" s="3" t="s">
        <v>1</v>
      </c>
      <c r="B3" s="18" t="s">
        <v>15</v>
      </c>
      <c r="C3" s="18"/>
      <c r="D3" s="1"/>
      <c r="E3" s="4"/>
      <c r="F3" s="19"/>
      <c r="G3" s="19"/>
    </row>
    <row r="4" spans="1:7" ht="15.75" thickBot="1" x14ac:dyDescent="0.3">
      <c r="A4" s="5" t="s">
        <v>2</v>
      </c>
      <c r="B4" s="20">
        <v>45793</v>
      </c>
      <c r="C4" s="20"/>
      <c r="D4" s="1"/>
      <c r="E4" s="1"/>
      <c r="F4" s="1"/>
      <c r="G4" s="1"/>
    </row>
    <row r="5" spans="1:7" ht="19.899999999999999" customHeight="1" x14ac:dyDescent="0.2">
      <c r="A5" s="1"/>
      <c r="B5" s="1"/>
      <c r="C5" s="1"/>
      <c r="D5" s="1"/>
      <c r="E5" s="1"/>
      <c r="F5" s="1"/>
      <c r="G5" s="1"/>
    </row>
    <row r="6" spans="1:7" ht="28.5" x14ac:dyDescent="0.2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x14ac:dyDescent="0.2">
      <c r="A7" s="1" t="str">
        <f>IFERROR(TEXT(TimeSheet2289[[#This Row],[Date]],"aaaa"), "")</f>
        <v>Saturday</v>
      </c>
      <c r="B7" s="8">
        <f>IFERROR(IF($B$4=0,"",$B$4-6), "")</f>
        <v>45787</v>
      </c>
      <c r="C7" s="9">
        <v>0</v>
      </c>
      <c r="D7" s="9">
        <v>0</v>
      </c>
      <c r="E7" s="9">
        <v>0</v>
      </c>
      <c r="F7" s="14"/>
      <c r="G7" s="9">
        <f>IFERROR(SUM(C7:F7), "")</f>
        <v>0</v>
      </c>
    </row>
    <row r="8" spans="1:7" ht="19.899999999999999" customHeight="1" x14ac:dyDescent="0.2">
      <c r="A8" s="1" t="str">
        <f>IFERROR(TEXT(TimeSheet2289[[#This Row],[Date]],"aaaa"), "")</f>
        <v>Sunday</v>
      </c>
      <c r="B8" s="8">
        <f>IFERROR(IF($B$4=0,"",$B$4-5), "")</f>
        <v>45788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 x14ac:dyDescent="0.2">
      <c r="A9" s="1" t="str">
        <f>IFERROR(TEXT(TimeSheet2289[[#This Row],[Date]],"aaaa"), "")</f>
        <v>Monday</v>
      </c>
      <c r="B9" s="8">
        <f>IFERROR(IF($B$4=0,"",$B$4-4), "")</f>
        <v>45789</v>
      </c>
      <c r="C9" s="9">
        <v>1</v>
      </c>
      <c r="D9" s="9">
        <v>0</v>
      </c>
      <c r="E9" s="9">
        <v>3</v>
      </c>
      <c r="F9" s="14" t="s">
        <v>16</v>
      </c>
      <c r="G9" s="9">
        <f>IFERROR(SUM(C9:F9), "")</f>
        <v>4</v>
      </c>
    </row>
    <row r="10" spans="1:7" x14ac:dyDescent="0.2">
      <c r="A10" s="1" t="str">
        <f>IFERROR(TEXT(TimeSheet2289[[#This Row],[Date]],"aaaa"), "")</f>
        <v>Tuesday</v>
      </c>
      <c r="B10" s="8">
        <f>IFERROR(IF($B$4=0,"",$B$4-3), "")</f>
        <v>45790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 x14ac:dyDescent="0.2">
      <c r="A11" s="1" t="str">
        <f>IFERROR(TEXT(TimeSheet2289[[#This Row],[Date]],"aaaa"), "")</f>
        <v>Wednesday</v>
      </c>
      <c r="B11" s="8">
        <f>IFERROR(IF($B$4=0,"",$B$4-2), "")</f>
        <v>45791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 ht="15" x14ac:dyDescent="0.2">
      <c r="A12" s="1" t="str">
        <f>IFERROR(TEXT(TimeSheet2289[[#This Row],[Date]],"aaaa"), "")</f>
        <v>Thursday</v>
      </c>
      <c r="B12" s="8">
        <f>IFERROR(IF($B$4=0,"",$B$4-1), "")</f>
        <v>45792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 x14ac:dyDescent="0.2">
      <c r="A13" s="1" t="str">
        <f>IFERROR(TEXT(TimeSheet2289[[#This Row],[Date]],"aaaa"), "")</f>
        <v>Friday</v>
      </c>
      <c r="B13" s="8">
        <f>IFERROR(IF($B$4=0,"",$B$4), "")</f>
        <v>45793</v>
      </c>
      <c r="C13" s="9">
        <v>0</v>
      </c>
      <c r="D13" s="9">
        <v>0</v>
      </c>
      <c r="E13" s="9">
        <v>2.5</v>
      </c>
      <c r="F13" s="14" t="s">
        <v>14</v>
      </c>
      <c r="G13" s="9">
        <f t="shared" si="0"/>
        <v>2.5</v>
      </c>
    </row>
    <row r="14" spans="1:7" ht="18" thickBot="1" x14ac:dyDescent="0.25">
      <c r="A14" s="1"/>
      <c r="B14" s="11" t="s">
        <v>10</v>
      </c>
      <c r="C14" s="12">
        <f>IFERROR(SUM(C7:C13), "")</f>
        <v>1</v>
      </c>
      <c r="D14" s="12">
        <f>IFERROR(SUM(D7:D13), "")</f>
        <v>0</v>
      </c>
      <c r="E14" s="12">
        <f>IFERROR(SUM(E7:E13), "")</f>
        <v>5.5</v>
      </c>
      <c r="F14" s="12">
        <f>IFERROR(SUM(F7:F13), "")</f>
        <v>0</v>
      </c>
      <c r="G14" s="12">
        <f>IFERROR(SUM(G7:G13), "")</f>
        <v>6.5</v>
      </c>
    </row>
    <row r="15" spans="1:7" ht="19.899999999999999" customHeight="1" thickTop="1" x14ac:dyDescent="0.2">
      <c r="A15" s="1"/>
      <c r="B15" s="1"/>
      <c r="C15" s="21"/>
      <c r="D15" s="21"/>
      <c r="E15" s="21"/>
      <c r="F15" s="21"/>
      <c r="G15" s="6"/>
    </row>
    <row r="16" spans="1:7" ht="30.75" customHeight="1" x14ac:dyDescent="0.2">
      <c r="A16" s="1"/>
      <c r="B16" s="1"/>
      <c r="C16" s="15" t="s">
        <v>12</v>
      </c>
      <c r="D16" s="16"/>
      <c r="E16" s="16"/>
      <c r="F16" s="16"/>
      <c r="G16" s="13" t="s">
        <v>13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 xr:uid="{00000000-0002-0000-0500-000000000000}"/>
    <dataValidation allowBlank="1" showInputMessage="1" showErrorMessage="1" prompt="Enter Week ending date in this cell" sqref="B4" xr:uid="{00000000-0002-0000-0500-000001000000}"/>
    <dataValidation allowBlank="1" showInputMessage="1" showErrorMessage="1" prompt="Enter Week ending date in cell at right" sqref="A4" xr:uid="{00000000-0002-0000-0500-000002000000}"/>
    <dataValidation allowBlank="1" showInputMessage="1" showErrorMessage="1" prompt="Enter Date in this cell" sqref="G15" xr:uid="{00000000-0002-0000-0500-000003000000}"/>
    <dataValidation allowBlank="1" showInputMessage="1" showErrorMessage="1" prompt="Enter Employee signature in this cell" sqref="C15:F15" xr:uid="{00000000-0002-0000-0500-000004000000}"/>
    <dataValidation allowBlank="1" showInputMessage="1" showErrorMessage="1" prompt="Total hours for the entire period are automatically calculated in cells at right" sqref="B14" xr:uid="{00000000-0002-0000-0500-000005000000}"/>
    <dataValidation allowBlank="1" showInputMessage="1" showErrorMessage="1" prompt="Total Hours for each weekday are automatically calculated in this column under this heading" sqref="G6" xr:uid="{00000000-0002-0000-0500-000006000000}"/>
    <dataValidation allowBlank="1" showInputMessage="1" showErrorMessage="1" prompt="Enter Vacation hours in this column under this heading" sqref="F6" xr:uid="{00000000-0002-0000-0500-000007000000}"/>
    <dataValidation allowBlank="1" showInputMessage="1" showErrorMessage="1" prompt="Enter Sick hours in this column under this heading" sqref="E6" xr:uid="{00000000-0002-0000-0500-000008000000}"/>
    <dataValidation allowBlank="1" showInputMessage="1" showErrorMessage="1" prompt="Enter Overtime Hours in this column under this heading" sqref="D6" xr:uid="{00000000-0002-0000-0500-000009000000}"/>
    <dataValidation allowBlank="1" showInputMessage="1" showErrorMessage="1" prompt="Date is automatically updated in this column under this heading based on Week ending date in cell C5" sqref="B6" xr:uid="{00000000-0002-0000-0500-00000A000000}"/>
    <dataValidation allowBlank="1" showInputMessage="1" showErrorMessage="1" prompt="Enter Regular Hours in this column under this heading" sqref="C6" xr:uid="{00000000-0002-0000-0500-00000B000000}"/>
    <dataValidation allowBlank="1" showInputMessage="1" showErrorMessage="1" prompt="Enter Employee phone number in this cell" sqref="F3:G3" xr:uid="{00000000-0002-0000-0500-00000C000000}"/>
    <dataValidation allowBlank="1" showInputMessage="1" showErrorMessage="1" prompt="Enter Employee phone number in cell at right" sqref="E3" xr:uid="{00000000-0002-0000-0500-00000D000000}"/>
    <dataValidation allowBlank="1" showInputMessage="1" showErrorMessage="1" prompt="Enter Employee name in this cell" sqref="B3:C3" xr:uid="{00000000-0002-0000-0500-00000E000000}"/>
    <dataValidation allowBlank="1" showInputMessage="1" showErrorMessage="1" prompt="Enter Employee name in cell at right" sqref="A3" xr:uid="{00000000-0002-0000-0500-00000F000000}"/>
    <dataValidation allowBlank="1" showInputMessage="1" showErrorMessage="1" prompt="Enter Company Name in this cell. Enter employee details in cells below and Week ending date in cell C5" sqref="A2" xr:uid="{00000000-0002-0000-0500-000010000000}"/>
    <dataValidation allowBlank="1" showInputMessage="1" showErrorMessage="1" prompt="Title of this worksheet is in this cell" sqref="A1:G1" xr:uid="{00000000-0002-0000-0500-000011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2 of May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User</cp:lastModifiedBy>
  <dcterms:created xsi:type="dcterms:W3CDTF">2025-05-08T07:08:24Z</dcterms:created>
  <dcterms:modified xsi:type="dcterms:W3CDTF">2025-05-16T18:45:25Z</dcterms:modified>
</cp:coreProperties>
</file>