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.tmp.driveupload/"/>
    </mc:Choice>
  </mc:AlternateContent>
  <xr:revisionPtr revIDLastSave="22" documentId="8_{D50E52CE-AB15-4AAB-99AA-A2E3C3D55397}" xr6:coauthVersionLast="47" xr6:coauthVersionMax="47" xr10:uidLastSave="{A10A2F7E-BA43-4EA7-84C0-FD6EA9657D12}"/>
  <bookViews>
    <workbookView xWindow="-120" yWindow="-120" windowWidth="20730" windowHeight="1104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L21" i="3"/>
  <c r="L3" i="3"/>
  <c r="C21" i="3"/>
  <c r="L3" i="2"/>
  <c r="L21" i="2" s="1"/>
  <c r="L21" i="1"/>
  <c r="C21" i="1"/>
  <c r="L3" i="1"/>
  <c r="B2" i="3"/>
  <c r="K2" i="3" s="1"/>
  <c r="B2" i="2"/>
  <c r="B20" i="2" s="1"/>
  <c r="K20" i="1"/>
  <c r="B20" i="1"/>
  <c r="K2" i="1"/>
  <c r="C7" i="1"/>
  <c r="B7" i="1" s="1"/>
  <c r="H7" i="1"/>
  <c r="H14" i="1" s="1"/>
  <c r="A2" i="1" s="1"/>
  <c r="A2" i="2" s="1"/>
  <c r="A2" i="3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 s="1"/>
  <c r="H12" i="6"/>
  <c r="C12" i="6"/>
  <c r="B12" i="6"/>
  <c r="H11" i="6"/>
  <c r="C11" i="6"/>
  <c r="B11" i="6" s="1"/>
  <c r="C10" i="6"/>
  <c r="B10" i="6" s="1"/>
  <c r="H9" i="6"/>
  <c r="C9" i="6"/>
  <c r="B9" i="6"/>
  <c r="C8" i="6"/>
  <c r="B8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H32" i="3" s="1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6" l="1"/>
  <c r="A2" i="6" s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29" i="1" l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<sst xmlns="http://schemas.openxmlformats.org/spreadsheetml/2006/main" count="175" uniqueCount="17">
  <si>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</si>
  <si>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</si>
  <si>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</si>
  <si>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</si>
  <si>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</si>
  <si>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</si>
  <si>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</si>
  <si>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</si>
  <si>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</si>
  <si>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</si>
  <si>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</si>
  <si>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</si>
  <si>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</si>
  <si>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BizMetrics</t>
  </si>
  <si>
    <t>Matthew Ash</t>
  </si>
  <si>
    <t>Signature Matthew Ash</t>
  </si>
  <si>
    <t>Date 19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</si>
</sst>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18</xdr:row>
      <xdr:rowOff>1804</xdr:rowOff>
    </xdr:from>
    <xdr:to>
      <xdr:col>1</xdr:col>
      <xdr:colOff>381343</xdr:colOff>
      <xdr:row>18</xdr:row>
      <xdr:rowOff>274421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4530" y="4436644"/>
          <a:ext cx="269293" cy="2726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30379</xdr:rowOff>
    </xdr:from>
    <xdr:ext cx="269293" cy="272617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30" y="446521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30379</xdr:rowOff>
    </xdr:from>
    <xdr:ext cx="269293" cy="272617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21168</xdr:rowOff>
    </xdr:from>
    <xdr:to>
      <xdr:col>1</xdr:col>
      <xdr:colOff>487173</xdr:colOff>
      <xdr:row>0</xdr:row>
      <xdr:rowOff>467556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8708" y="21168"/>
          <a:ext cx="440945" cy="4463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30379</xdr:rowOff>
    </xdr:from>
    <xdr:to>
      <xdr:col>1</xdr:col>
      <xdr:colOff>381342</xdr:colOff>
      <xdr:row>0</xdr:row>
      <xdr:rowOff>302996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45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113184</xdr:rowOff>
    </xdr:from>
    <xdr:to>
      <xdr:col>1</xdr:col>
      <xdr:colOff>456083</xdr:colOff>
      <xdr:row>18</xdr:row>
      <xdr:rowOff>296390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941" y="4372764"/>
          <a:ext cx="361622" cy="36608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30379</xdr:rowOff>
    </xdr:from>
    <xdr:ext cx="269293" cy="272617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30" y="447283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30379</xdr:rowOff>
    </xdr:from>
    <xdr:ext cx="269293" cy="272617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87529</xdr:rowOff>
    </xdr:from>
    <xdr:to>
      <xdr:col>1</xdr:col>
      <xdr:colOff>401345</xdr:colOff>
      <xdr:row>0</xdr:row>
      <xdr:rowOff>360146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4532" y="87529"/>
          <a:ext cx="269293" cy="272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104428</xdr:colOff>
      <xdr:row>18</xdr:row>
      <xdr:rowOff>27471</xdr:rowOff>
    </xdr:from>
    <xdr:to>
      <xdr:col>1</xdr:col>
      <xdr:colOff>381346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6908" y="4607091"/>
          <a:ext cx="276918" cy="28033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30379</xdr:rowOff>
    </xdr:from>
    <xdr:ext cx="269293" cy="272617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30" y="460999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30379</xdr:rowOff>
    </xdr:from>
    <xdr:ext cx="269293" cy="272617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119548</xdr:colOff>
      <xdr:row>0</xdr:row>
      <xdr:rowOff>80044</xdr:rowOff>
    </xdr:from>
    <xdr:to>
      <xdr:col>1</xdr:col>
      <xdr:colOff>347177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12028" y="80044"/>
          <a:ext cx="227629" cy="2304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workbookViewId="0">
      <selection activeCell="C3" sqref="C3:D3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40.5" customHeight="1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H14+H32+Q14+Q32</f>
        <v>0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BizMetrics</v>
      </c>
      <c r="L2" s="1"/>
      <c r="M2" s="1"/>
      <c r="N2" s="1"/>
      <c r="O2" s="1"/>
      <c r="P2" s="1"/>
      <c r="Q2" s="1"/>
    </row>
    <row r="3" spans="1:17" ht="15.75" customHeight="1" thickBot="1" x14ac:dyDescent="0.3">
      <c r="A3" s="1"/>
      <c r="B3" s="3" t="s">
        <v>1</v>
      </c>
      <c r="C3" s="18" t="s">
        <v>14</v>
      </c>
      <c r="D3" s="19"/>
      <c r="E3" s="1"/>
      <c r="F3" s="4"/>
      <c r="G3" s="20"/>
      <c r="H3" s="20"/>
      <c r="J3" s="1"/>
      <c r="K3" s="3" t="s">
        <v>1</v>
      </c>
      <c r="L3" s="27" t="str">
        <f>C3</f>
        <v>Matthew Ash</v>
      </c>
      <c r="M3" s="27"/>
      <c r="N3" s="1"/>
      <c r="O3" s="4"/>
      <c r="P3" s="20"/>
      <c r="Q3" s="20"/>
    </row>
    <row r="4" spans="1:17" ht="15.75" thickBot="1" x14ac:dyDescent="0.3">
      <c r="A4" s="1"/>
      <c r="B4" s="5" t="s">
        <v>2</v>
      </c>
      <c r="C4" s="21">
        <v>45695</v>
      </c>
      <c r="D4" s="21"/>
      <c r="E4" s="1"/>
      <c r="F4" s="1"/>
      <c r="G4" s="1"/>
      <c r="H4" s="1"/>
      <c r="J4" s="1"/>
      <c r="K4" s="5" t="s">
        <v>2</v>
      </c>
      <c r="L4" s="28">
        <v>45709</v>
      </c>
      <c r="M4" s="28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0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 x14ac:dyDescent="0.25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2"/>
      <c r="E15" s="23"/>
      <c r="F15" s="23"/>
      <c r="G15" s="24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5">
      <c r="A16" s="1"/>
      <c r="B16" s="1"/>
      <c r="C16" s="1"/>
      <c r="D16" s="25" t="s">
        <v>10</v>
      </c>
      <c r="E16" s="25"/>
      <c r="F16" s="25"/>
      <c r="G16" s="25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tr">
        <f>B2</f>
        <v>BizMetrics</v>
      </c>
      <c r="C20" s="1"/>
      <c r="D20" s="1"/>
      <c r="E20" s="1"/>
      <c r="F20" s="1"/>
      <c r="G20" s="1"/>
      <c r="H20" s="1"/>
      <c r="J20" s="1"/>
      <c r="K20" s="2" t="str">
        <f>B2</f>
        <v>BizMetrics</v>
      </c>
      <c r="L20" s="1"/>
      <c r="M20" s="1"/>
      <c r="N20" s="1"/>
      <c r="O20" s="1"/>
      <c r="P20" s="1"/>
      <c r="Q20" s="1"/>
    </row>
    <row r="21" spans="1:17" ht="16.5" customHeight="1" thickTop="1" thickBot="1" x14ac:dyDescent="0.3">
      <c r="A21" s="1"/>
      <c r="B21" s="3" t="s">
        <v>1</v>
      </c>
      <c r="C21" s="18" t="str">
        <f>C3</f>
        <v>Matthew Ash</v>
      </c>
      <c r="D21" s="19"/>
      <c r="E21" s="1"/>
      <c r="F21" s="4"/>
      <c r="G21" s="20"/>
      <c r="H21" s="20"/>
      <c r="J21" s="1"/>
      <c r="K21" s="3" t="s">
        <v>1</v>
      </c>
      <c r="L21" s="27" t="str">
        <f>C3</f>
        <v>Matthew Ash</v>
      </c>
      <c r="M21" s="27"/>
      <c r="N21" s="1"/>
      <c r="O21" s="4"/>
      <c r="P21" s="20"/>
      <c r="Q21" s="20"/>
    </row>
    <row r="22" spans="1:17" ht="15.75" thickBot="1" x14ac:dyDescent="0.3">
      <c r="A22" s="1"/>
      <c r="B22" s="5" t="s">
        <v>2</v>
      </c>
      <c r="C22" s="21">
        <v>45702</v>
      </c>
      <c r="D22" s="21"/>
      <c r="E22" s="1"/>
      <c r="F22" s="1"/>
      <c r="G22" s="1"/>
      <c r="H22" s="1"/>
      <c r="J22" s="1"/>
      <c r="K22" s="5" t="s">
        <v>2</v>
      </c>
      <c r="L22" s="28">
        <v>45716</v>
      </c>
      <c r="M22" s="28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 x14ac:dyDescent="0.25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5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workbookViewId="0">
      <selection activeCell="C3" sqref="C3:D3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' Feb 25'!A2+'March 25'!H14+'March 25'!H32+'March 25'!Q14+'March 25'!Q32</f>
        <v>0</v>
      </c>
      <c r="B2" s="2" t="str">
        <f>' Feb 25'!B2</f>
        <v>BizMetrics</v>
      </c>
      <c r="C2" s="1"/>
      <c r="D2" s="1"/>
      <c r="E2" s="1"/>
      <c r="F2" s="1"/>
      <c r="G2" s="1"/>
      <c r="H2" s="1"/>
      <c r="J2" s="1"/>
      <c r="K2" s="2" t="str">
        <f>B2</f>
        <v>BizMetrics</v>
      </c>
      <c r="L2" s="1"/>
      <c r="M2" s="1"/>
      <c r="N2" s="1"/>
      <c r="O2" s="1"/>
      <c r="P2" s="1"/>
      <c r="Q2" s="1"/>
    </row>
    <row r="3" spans="1:17" ht="16.5" customHeight="1" thickBot="1" x14ac:dyDescent="0.3">
      <c r="A3" s="1"/>
      <c r="B3" s="3" t="s">
        <v>1</v>
      </c>
      <c r="C3" s="27" t="s">
        <v>14</v>
      </c>
      <c r="D3" s="27"/>
      <c r="E3" s="1"/>
      <c r="F3" s="4"/>
      <c r="G3" s="20"/>
      <c r="H3" s="20"/>
      <c r="J3" s="1"/>
      <c r="K3" s="3" t="s">
        <v>1</v>
      </c>
      <c r="L3" s="27" t="str">
        <f>C3</f>
        <v>Matthew Ash</v>
      </c>
      <c r="M3" s="27"/>
      <c r="N3" s="1"/>
      <c r="O3" s="4"/>
      <c r="P3" s="20"/>
      <c r="Q3" s="20"/>
    </row>
    <row r="4" spans="1:17" ht="15.75" thickBot="1" x14ac:dyDescent="0.3">
      <c r="A4" s="1"/>
      <c r="B4" s="5" t="s">
        <v>2</v>
      </c>
      <c r="C4" s="28">
        <v>45723</v>
      </c>
      <c r="D4" s="28"/>
      <c r="E4" s="1"/>
      <c r="F4" s="1"/>
      <c r="G4" s="1"/>
      <c r="H4" s="1"/>
      <c r="J4" s="1"/>
      <c r="K4" s="5" t="s">
        <v>2</v>
      </c>
      <c r="L4" s="28">
        <f>C22+7</f>
        <v>45737</v>
      </c>
      <c r="M4" s="28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 x14ac:dyDescent="0.25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tr">
        <f>B2</f>
        <v>BizMetrics</v>
      </c>
      <c r="C20" s="1"/>
      <c r="D20" s="1"/>
      <c r="E20" s="1"/>
      <c r="F20" s="1"/>
      <c r="G20" s="1"/>
      <c r="H20" s="1"/>
      <c r="J20" s="1"/>
      <c r="K20" s="2" t="str">
        <f>B2</f>
        <v>BizMetrics</v>
      </c>
      <c r="L20" s="1"/>
      <c r="M20" s="1"/>
      <c r="N20" s="1"/>
      <c r="O20" s="1"/>
      <c r="P20" s="1"/>
      <c r="Q20" s="1"/>
    </row>
    <row r="21" spans="1:17" ht="16.5" thickTop="1" thickBot="1" x14ac:dyDescent="0.3">
      <c r="A21" s="1"/>
      <c r="B21" s="3" t="s">
        <v>1</v>
      </c>
      <c r="C21" s="27" t="str">
        <f>C3</f>
        <v>Matthew Ash</v>
      </c>
      <c r="D21" s="27"/>
      <c r="E21" s="1"/>
      <c r="F21" s="4"/>
      <c r="G21" s="20"/>
      <c r="H21" s="20"/>
      <c r="J21" s="1"/>
      <c r="K21" s="3" t="s">
        <v>1</v>
      </c>
      <c r="L21" s="27" t="str">
        <f>L3</f>
        <v>Matthew Ash</v>
      </c>
      <c r="M21" s="27"/>
      <c r="N21" s="1"/>
      <c r="O21" s="4"/>
      <c r="P21" s="20"/>
      <c r="Q21" s="20"/>
    </row>
    <row r="22" spans="1:17" ht="15.75" thickBot="1" x14ac:dyDescent="0.3">
      <c r="A22" s="1"/>
      <c r="B22" s="5" t="s">
        <v>2</v>
      </c>
      <c r="C22" s="28">
        <f>C4+7</f>
        <v>45730</v>
      </c>
      <c r="D22" s="28"/>
      <c r="E22" s="1"/>
      <c r="F22" s="1"/>
      <c r="G22" s="1"/>
      <c r="H22" s="1"/>
      <c r="J22" s="1"/>
      <c r="K22" s="5" t="s">
        <v>2</v>
      </c>
      <c r="L22" s="28">
        <f>L4+7</f>
        <v>45744</v>
      </c>
      <c r="M22" s="28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 x14ac:dyDescent="0.25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5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workbookViewId="0">
      <selection activeCell="C3" sqref="C3:D3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36" customHeight="1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'March 25'!A2+'March 25'!H14+'March 25'!H32+'March 25'!Q14+'March 25'!Q32</f>
        <v>0</v>
      </c>
      <c r="B2" s="2" t="str">
        <f>' Feb 25'!B2</f>
        <v>BizMetrics</v>
      </c>
      <c r="C2" s="1"/>
      <c r="D2" s="1"/>
      <c r="E2" s="1"/>
      <c r="F2" s="1"/>
      <c r="G2" s="1"/>
      <c r="H2" s="1"/>
      <c r="J2" s="1"/>
      <c r="K2" s="2" t="str">
        <f>B2</f>
        <v>BizMetrics</v>
      </c>
      <c r="L2" s="1"/>
      <c r="M2" s="1"/>
      <c r="N2" s="1"/>
      <c r="O2" s="1"/>
      <c r="P2" s="1"/>
      <c r="Q2" s="1"/>
    </row>
    <row r="3" spans="1:17" ht="15.75" thickBot="1" x14ac:dyDescent="0.3">
      <c r="A3" s="1"/>
      <c r="B3" s="3" t="s">
        <v>1</v>
      </c>
      <c r="C3" s="27" t="s">
        <v>14</v>
      </c>
      <c r="D3" s="27"/>
      <c r="E3" s="1"/>
      <c r="F3" s="4"/>
      <c r="G3" s="20"/>
      <c r="H3" s="20"/>
      <c r="J3" s="1"/>
      <c r="K3" s="3" t="s">
        <v>1</v>
      </c>
      <c r="L3" s="27" t="str">
        <f>C3</f>
        <v>Matthew Ash</v>
      </c>
      <c r="M3" s="27"/>
      <c r="N3" s="1"/>
      <c r="O3" s="4"/>
      <c r="P3" s="20"/>
      <c r="Q3" s="20"/>
    </row>
    <row r="4" spans="1:17" ht="15.75" thickBot="1" x14ac:dyDescent="0.3">
      <c r="A4" s="1"/>
      <c r="B4" s="5" t="s">
        <v>2</v>
      </c>
      <c r="C4" s="28">
        <v>45751</v>
      </c>
      <c r="D4" s="28"/>
      <c r="E4" s="1"/>
      <c r="F4" s="1"/>
      <c r="G4" s="1"/>
      <c r="H4" s="1"/>
      <c r="J4" s="1"/>
      <c r="K4" s="5" t="s">
        <v>2</v>
      </c>
      <c r="L4" s="28">
        <f>C22+7</f>
        <v>45765</v>
      </c>
      <c r="M4" s="28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 x14ac:dyDescent="0.25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tr">
        <f>B2</f>
        <v>BizMetrics</v>
      </c>
      <c r="C20" s="1"/>
      <c r="D20" s="1"/>
      <c r="E20" s="1"/>
      <c r="F20" s="1"/>
      <c r="G20" s="1"/>
      <c r="H20" s="1"/>
      <c r="J20" s="1"/>
      <c r="K20" s="2" t="str">
        <f>B2</f>
        <v>BizMetrics</v>
      </c>
      <c r="L20" s="1"/>
      <c r="M20" s="1"/>
      <c r="N20" s="1"/>
      <c r="O20" s="1"/>
      <c r="P20" s="1"/>
      <c r="Q20" s="1"/>
    </row>
    <row r="21" spans="1:17" ht="16.5" thickTop="1" thickBot="1" x14ac:dyDescent="0.3">
      <c r="A21" s="1"/>
      <c r="B21" s="3" t="s">
        <v>1</v>
      </c>
      <c r="C21" s="27" t="str">
        <f>C3</f>
        <v>Matthew Ash</v>
      </c>
      <c r="D21" s="27"/>
      <c r="E21" s="1"/>
      <c r="F21" s="4"/>
      <c r="G21" s="20"/>
      <c r="H21" s="20"/>
      <c r="J21" s="1"/>
      <c r="K21" s="3" t="s">
        <v>1</v>
      </c>
      <c r="L21" s="27" t="str">
        <f>C3</f>
        <v>Matthew Ash</v>
      </c>
      <c r="M21" s="27"/>
      <c r="N21" s="1"/>
      <c r="O21" s="4"/>
      <c r="P21" s="20"/>
      <c r="Q21" s="20"/>
    </row>
    <row r="22" spans="1:17" ht="15.75" thickBot="1" x14ac:dyDescent="0.3">
      <c r="A22" s="1"/>
      <c r="B22" s="5" t="s">
        <v>2</v>
      </c>
      <c r="C22" s="28">
        <f>C4+7</f>
        <v>45758</v>
      </c>
      <c r="D22" s="28"/>
      <c r="E22" s="1"/>
      <c r="F22" s="1"/>
      <c r="G22" s="1"/>
      <c r="H22" s="1"/>
      <c r="J22" s="1"/>
      <c r="K22" s="5" t="s">
        <v>2</v>
      </c>
      <c r="L22" s="28">
        <f>L4+7</f>
        <v>45772</v>
      </c>
      <c r="M22" s="28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 x14ac:dyDescent="0.25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5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L13" sqref="L13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'April 25'!A2+'May 25'!H14</f>
        <v>18</v>
      </c>
      <c r="B2" s="2" t="s">
        <v>13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1</v>
      </c>
      <c r="C3" s="27" t="s">
        <v>14</v>
      </c>
      <c r="D3" s="27"/>
      <c r="E3" s="1"/>
      <c r="F3" s="4"/>
      <c r="G3" s="20"/>
      <c r="H3" s="20"/>
    </row>
    <row r="4" spans="1:8" ht="15.75" thickBot="1" x14ac:dyDescent="0.3">
      <c r="A4" s="1"/>
      <c r="B4" s="5" t="s">
        <v>2</v>
      </c>
      <c r="C4" s="28">
        <v>45793</v>
      </c>
      <c r="D4" s="28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30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45787</v>
      </c>
      <c r="D7" s="9"/>
      <c r="E7" s="9">
        <v>2</v>
      </c>
      <c r="F7" s="9"/>
      <c r="G7" s="10"/>
      <c r="H7" s="9">
        <v>2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45788</v>
      </c>
      <c r="D8" s="9">
        <v>1</v>
      </c>
      <c r="E8" s="9"/>
      <c r="F8" s="9"/>
      <c r="G8" s="10"/>
      <c r="H8" s="9">
        <v>0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45789</v>
      </c>
      <c r="D9" s="9">
        <v>3</v>
      </c>
      <c r="E9" s="9">
        <v>0</v>
      </c>
      <c r="F9" s="9"/>
      <c r="G9" s="10"/>
      <c r="H9" s="9">
        <f>IFERROR(SUM(D9:G9), "")</f>
        <v>3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45790</v>
      </c>
      <c r="D10" s="9">
        <v>4</v>
      </c>
      <c r="E10" s="9">
        <v>0</v>
      </c>
      <c r="F10" s="9"/>
      <c r="G10" s="10"/>
      <c r="H10" s="9">
        <v>2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45791</v>
      </c>
      <c r="D11" s="9">
        <v>5</v>
      </c>
      <c r="E11" s="9">
        <v>0</v>
      </c>
      <c r="F11" s="9"/>
      <c r="G11" s="10"/>
      <c r="H11" s="9">
        <f>IFERROR(SUM(D11:G11), "")</f>
        <v>5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45792</v>
      </c>
      <c r="D12" s="9">
        <v>2</v>
      </c>
      <c r="E12" s="9">
        <v>1</v>
      </c>
      <c r="F12" s="9"/>
      <c r="G12" s="10"/>
      <c r="H12" s="9">
        <f t="shared" ref="H12:H13" si="0">IFERROR(SUM(D12:G12), "")</f>
        <v>3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45793</v>
      </c>
      <c r="D13" s="9">
        <v>3</v>
      </c>
      <c r="E13" s="9">
        <v>0</v>
      </c>
      <c r="F13" s="9"/>
      <c r="G13" s="10"/>
      <c r="H13" s="9">
        <f t="shared" si="0"/>
        <v>3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18</v>
      </c>
      <c r="E14" s="12">
        <f>IFERROR(SUM(E7:E13), "")</f>
        <v>3</v>
      </c>
      <c r="F14" s="12">
        <f>IFERROR(SUM(F7:F13), "")</f>
        <v>0</v>
      </c>
      <c r="G14" s="12">
        <f>IFERROR(SUM(G7:G13), "")</f>
        <v>0</v>
      </c>
      <c r="H14" s="12">
        <f>IFERROR(SUM(H7:H13), "")</f>
        <v>18</v>
      </c>
    </row>
    <row r="15" spans="1:8" ht="15.75" thickTop="1" x14ac:dyDescent="0.25">
      <c r="A15" s="1"/>
      <c r="B15" s="1"/>
      <c r="C15" s="1"/>
      <c r="D15" s="26"/>
      <c r="E15" s="26"/>
      <c r="F15" s="26"/>
      <c r="G15" s="26"/>
      <c r="H15" s="6"/>
    </row>
    <row r="16" spans="1:8" x14ac:dyDescent="0.25">
      <c r="A16" s="1"/>
      <c r="B16" s="1"/>
      <c r="C16" s="1"/>
      <c r="D16" s="15" t="s">
        <v>15</v>
      </c>
      <c r="E16" s="16"/>
      <c r="F16" s="16"/>
      <c r="G16" s="16"/>
      <c r="H16" s="13" t="s">
        <v>16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2025-05-07T08:26:55Z</dcterms:created>
  <dcterms:modified xsi:type="dcterms:W3CDTF">2025-05-19T06:58:50Z</dcterms:modified>
</cp:coreProperties>
</file>