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itthuhnrc/Desktop/"/>
    </mc:Choice>
  </mc:AlternateContent>
  <xr:revisionPtr revIDLastSave="0" documentId="13_ncr:1_{7DC00CE0-6C2F-B244-B21E-4019F5D8FFC0}" xr6:coauthVersionLast="47" xr6:coauthVersionMax="47" xr10:uidLastSave="{00000000-0000-0000-0000-000000000000}"/>
  <bookViews>
    <workbookView xWindow="160" yWindow="920" windowWidth="29080" windowHeight="16340" activeTab="3" xr2:uid="{4229146A-F25F-431D-A27D-D0134539183E}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5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6" l="1"/>
  <c r="G36" i="6"/>
  <c r="F36" i="6"/>
  <c r="E36" i="6"/>
  <c r="I35" i="6"/>
  <c r="I34" i="6"/>
  <c r="I33" i="6"/>
  <c r="I32" i="6"/>
  <c r="I31" i="6"/>
  <c r="I30" i="6"/>
  <c r="I29" i="6"/>
  <c r="C24" i="6"/>
  <c r="L21" i="3"/>
  <c r="L3" i="3"/>
  <c r="C21" i="3"/>
  <c r="L21" i="2"/>
  <c r="C21" i="2"/>
  <c r="L3" i="2"/>
  <c r="L21" i="1"/>
  <c r="C21" i="1"/>
  <c r="L3" i="1"/>
  <c r="B2" i="6"/>
  <c r="K20" i="3"/>
  <c r="B20" i="3"/>
  <c r="B2" i="3"/>
  <c r="K2" i="3" s="1"/>
  <c r="K20" i="2"/>
  <c r="K2" i="2"/>
  <c r="B2" i="2"/>
  <c r="B20" i="2" s="1"/>
  <c r="K20" i="1"/>
  <c r="B20" i="1"/>
  <c r="K2" i="1"/>
  <c r="C7" i="1"/>
  <c r="B7" i="1" s="1"/>
  <c r="H7" i="1"/>
  <c r="H14" i="1" s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G14" i="6"/>
  <c r="F14" i="6"/>
  <c r="E14" i="6"/>
  <c r="D14" i="6"/>
  <c r="H13" i="6"/>
  <c r="C13" i="6"/>
  <c r="B13" i="6" s="1"/>
  <c r="H12" i="6"/>
  <c r="C12" i="6"/>
  <c r="B12" i="6"/>
  <c r="H11" i="6"/>
  <c r="C11" i="6"/>
  <c r="B11" i="6"/>
  <c r="H10" i="6"/>
  <c r="C10" i="6"/>
  <c r="B10" i="6" s="1"/>
  <c r="H9" i="6"/>
  <c r="C9" i="6"/>
  <c r="B9" i="6"/>
  <c r="H8" i="6"/>
  <c r="C8" i="6"/>
  <c r="B8" i="6"/>
  <c r="H7" i="6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Q32" i="3" s="1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Q14" i="3" s="1"/>
  <c r="H7" i="3"/>
  <c r="H14" i="3" s="1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Q32" i="2" s="1"/>
  <c r="H25" i="2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I36" i="6" l="1"/>
  <c r="C35" i="6"/>
  <c r="H32" i="1"/>
  <c r="A2" i="1" s="1"/>
  <c r="H14" i="6"/>
  <c r="H32" i="3"/>
  <c r="H14" i="2"/>
  <c r="H32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C34" i="6" l="1"/>
  <c r="A2" i="2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33" i="6" l="1"/>
  <c r="C27" i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32" i="6" l="1"/>
  <c r="C26" i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C31" i="6" l="1"/>
  <c r="B26" i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C29" i="6" l="1"/>
  <c r="C30" i="6"/>
  <c r="B28" i="3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F5C0EB1D-C007-48BF-9DBE-A50CB3C345DD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5E8DA64-5885-45A1-98CF-A76DEE182EC8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2E99DB89-3DEA-4827-9DF0-031DFA708CC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BFF801A-ADDE-4B9A-9C69-321FA890AED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A974832-94B4-4476-850C-9715FD5FA593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EAC3892F-7431-4D92-BAD5-F69FE86261D7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N6" authorId="0" shapeId="0" xr:uid="{046485F7-6828-40B8-BB57-4BCC4814B16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26163082-28FD-452B-A17B-BA90224CDA9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C696628A-A70B-44B0-9D13-5F42DA1F80BF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L22" authorId="0" shapeId="0" xr:uid="{F9370178-F95F-49FB-A9A7-AEBC6958D6F6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A23C014-8311-498D-894C-D0A4EFB129B6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284BD649-5851-4B13-B3D8-49AD9D7E71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75F92CE-9248-468A-A8D7-1A6C3C9E1EFC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977F37F-4710-455A-B21E-A07C3C204F43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EACE128E-F0CA-48B4-8EBB-8F8857BD4A8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4A780A60-D462-47CF-A3EA-E2EF3D2A779F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4E21836B-8BD8-4725-A19D-79A8E959985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5A9E3D04-60BB-4703-AA9C-E2C3231D0C5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32D0A233-FB0F-4A84-A534-8E9B403B4DFC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EB1F7194-52A4-4FA5-84B0-56C1D4EA73DB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584C88DA-3D32-4A3C-97A9-AEECEC41926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86CE1DA8-14C9-4637-956E-A70BB26BB475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45B3D57F-D6CB-4538-81DA-83B61622A9CD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43A667C6-3AAD-4FBA-B1C4-5DA71B78545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BE6D2A4B-6908-44C4-B607-4C73D35B63D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AF1807E1-C388-40FA-B749-6EDF1F0A6BF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473CC659-0F4E-4177-9227-041704D5B75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8834C28C-F4CF-45ED-A7DD-35AC00F90FE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2CDFAFF8-CB4C-487F-B1AC-123DAB561C8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34DA056A-0298-4BC3-8DC3-82F28FF036E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4F95B2BC-0230-4DEA-8EB0-257E4186C66C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68AAAD49-1FC4-4F6F-B83B-8A99DBA49236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CA81A7BE-25C0-4442-81AE-C23068F84C9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895BB3E-61E9-490C-96DA-C39E522BCC83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936E0BC-9135-4437-9AD8-832A9D818EAD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2CFAA56D-ED1C-4C0B-A641-E089C9E522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94F2CC7F-129C-4671-AEFC-3168C36873A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2C01F1AC-50B5-4D62-BF38-174B2F26A5D9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5659525C-8DF3-4299-96DD-410F99024108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185875F7-DE04-4E7B-BDB5-EA09E447F7D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70A1AA8F-B0EE-4413-9256-CC7603EF4A0C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EBE4ACBC-40DA-4AC7-917B-FD4844858D6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0C369BA-88D5-498D-A2AB-37B2C673516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9837464C-B16F-403E-81AE-23BB0BB91CF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9256E389-A7F8-4218-A1F1-F404828E094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C02F50A4-EF79-44BA-B0DC-6603357BAB02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B87AE58-7A54-4E3D-B0E8-1B17312983A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F7D7ED5A-3429-4445-A899-02348861DDA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E9D4745C-C1B0-4066-893B-1865AE599549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D6" authorId="0" shapeId="0" xr:uid="{FADBA95F-DC12-4C5F-A2A1-CF694B30BF8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FE01426D-E837-417F-9B5A-3C16A1F53917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036612B-BFDA-4E4D-BB99-2F3F8AB6EDE7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6" authorId="0" shapeId="0" xr:uid="{0B700F55-8AF9-DD4E-A7A4-3C2C0063A09B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E28" authorId="0" shapeId="0" xr:uid="{428E19F8-AB00-0D4C-B9FE-813A139BD58C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28" authorId="0" shapeId="0" xr:uid="{1309838E-0914-154D-BD3C-1662CB57019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28" authorId="0" shapeId="0" xr:uid="{A373C76D-03C7-AE46-A35F-BDB151F71179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<sst xmlns="http://schemas.openxmlformats.org/spreadsheetml/2006/main" count="538" uniqueCount="40">
  <si>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</si>
  <si>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</si>
  <si>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</si>
  <si>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</si>
  <si>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</si>
  <si>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</si>
  <si>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</si>
  <si>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</si>
  <si>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</si>
  <si>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</si>
  <si>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</si>
  <si>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</si>
  <si>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</si>
  <si>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UFS</t>
  </si>
  <si>
    <t>Corli Witthuhn</t>
  </si>
  <si>
    <t>AgrriMocks and iKudiu</t>
  </si>
  <si>
    <t xml:space="preserve">AgrriMocks </t>
  </si>
  <si>
    <t>07/05/2025</t>
  </si>
  <si>
    <t>Meeting in Triesdorf</t>
  </si>
  <si>
    <t>AgriMocks Meeting</t>
  </si>
  <si>
    <t>Travel to Addis Ababa</t>
  </si>
  <si>
    <t>KOM</t>
  </si>
  <si>
    <t>KOM + Lauch article</t>
  </si>
  <si>
    <t>Dissemination Plan + KOM</t>
  </si>
  <si>
    <t>Travel to Bloemfontein</t>
  </si>
  <si>
    <t xml:space="preserve">Signing of the GA </t>
  </si>
  <si>
    <t>Samstag</t>
  </si>
  <si>
    <t xml:space="preserve">                                     -  </t>
  </si>
  <si>
    <t>Sonntag</t>
  </si>
  <si>
    <t>Montag</t>
  </si>
  <si>
    <t>Dienstag</t>
  </si>
  <si>
    <t>Mittwoch</t>
  </si>
  <si>
    <t>Donnerstag</t>
  </si>
  <si>
    <t>Freitag</t>
  </si>
  <si>
    <t xml:space="preserve">                                      -   </t>
  </si>
  <si>
    <t>Lgogo and Webdesing</t>
  </si>
  <si>
    <t>Webdesign</t>
  </si>
  <si>
    <t>09/05/2025</t>
  </si>
  <si>
    <t>Web design payment</t>
  </si>
  <si>
    <t>19/05/2025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</si>
</sst>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_-;\-* #,##0.00_-;_-* &quot;-&quot;??_-;_-@_-"/>
    <numFmt numFmtId="165" formatCode="[&lt;=9999999]###\-####;\(###\)\ ###\-####"/>
    <numFmt numFmtId="166" formatCode="_-* #,##0.00\ _€_-;\-* #,##0.00\ _€_-;_-* &quot;-&quot;??\ _€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11"/>
      <color rgb="FF000000"/>
      <name val="Aptos Narrow"/>
      <family val="2"/>
      <scheme val="minor"/>
    </font>
    <font>
      <sz val="18"/>
      <color rgb="FF0E2841"/>
      <name val="Aptos Display"/>
      <family val="2"/>
      <charset val="1"/>
    </font>
    <font>
      <b/>
      <sz val="15"/>
      <color rgb="FF0E2841"/>
      <name val="Aptos Narrow"/>
      <family val="2"/>
      <scheme val="minor"/>
    </font>
    <font>
      <b/>
      <sz val="11"/>
      <color rgb="FF0E284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3"/>
      <color rgb="FF0E284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F2F2F2"/>
        <bgColor rgb="FF000000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156082"/>
      </bottom>
      <diagonal/>
    </border>
    <border>
      <left/>
      <right/>
      <top/>
      <bottom style="medium">
        <color rgb="FF44B3E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ck">
        <color rgb="FF64BEE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7F7F7F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63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6" fontId="0" fillId="0" borderId="14" xfId="0" applyNumberFormat="1" applyBorder="1" applyAlignment="1">
      <alignment horizontal="left" vertical="center" wrapText="1" indent="1"/>
    </xf>
    <xf numFmtId="0" fontId="14" fillId="0" borderId="0" xfId="0" applyFont="1"/>
    <xf numFmtId="0" fontId="14" fillId="0" borderId="0" xfId="0" applyFont="1" applyAlignment="1">
      <alignment horizontal="left" vertical="center" wrapText="1" indent="1"/>
    </xf>
    <xf numFmtId="0" fontId="16" fillId="0" borderId="15" xfId="0" applyFont="1" applyBorder="1" applyAlignment="1">
      <alignment vertical="center"/>
    </xf>
    <xf numFmtId="0" fontId="14" fillId="0" borderId="16" xfId="0" applyFont="1" applyBorder="1" applyAlignment="1">
      <alignment horizontal="left"/>
    </xf>
    <xf numFmtId="0" fontId="14" fillId="0" borderId="0" xfId="0" applyFont="1" applyAlignment="1">
      <alignment horizontal="right" indent="1"/>
    </xf>
    <xf numFmtId="0" fontId="17" fillId="0" borderId="16" xfId="0" applyFont="1" applyBorder="1" applyAlignment="1">
      <alignment horizontal="left"/>
    </xf>
    <xf numFmtId="14" fontId="8" fillId="0" borderId="17" xfId="0" applyNumberFormat="1" applyFont="1" applyBorder="1" applyAlignment="1">
      <alignment horizontal="left" wrapText="1"/>
    </xf>
    <xf numFmtId="0" fontId="18" fillId="5" borderId="6" xfId="0" applyFont="1" applyFill="1" applyBorder="1" applyAlignment="1">
      <alignment horizontal="left" vertical="center" indent="1"/>
    </xf>
    <xf numFmtId="0" fontId="18" fillId="5" borderId="6" xfId="0" applyFont="1" applyFill="1" applyBorder="1" applyAlignment="1">
      <alignment horizontal="left" vertical="center" wrapText="1" indent="1"/>
    </xf>
    <xf numFmtId="14" fontId="14" fillId="6" borderId="6" xfId="0" applyNumberFormat="1" applyFont="1" applyFill="1" applyBorder="1" applyAlignment="1">
      <alignment horizontal="right" vertical="center" indent="1"/>
    </xf>
    <xf numFmtId="164" fontId="14" fillId="6" borderId="6" xfId="0" applyNumberFormat="1" applyFont="1" applyFill="1" applyBorder="1" applyAlignment="1">
      <alignment horizontal="right" vertical="center" indent="1"/>
    </xf>
    <xf numFmtId="49" fontId="14" fillId="6" borderId="6" xfId="0" applyNumberFormat="1" applyFont="1" applyFill="1" applyBorder="1" applyAlignment="1">
      <alignment horizontal="right" vertical="center" indent="1"/>
    </xf>
    <xf numFmtId="164" fontId="14" fillId="7" borderId="6" xfId="0" applyNumberFormat="1" applyFont="1" applyFill="1" applyBorder="1" applyAlignment="1">
      <alignment horizontal="right" vertical="center" indent="1"/>
    </xf>
    <xf numFmtId="0" fontId="19" fillId="0" borderId="18" xfId="0" applyFont="1" applyBorder="1" applyAlignment="1">
      <alignment horizontal="left" vertical="center" indent="1"/>
    </xf>
    <xf numFmtId="164" fontId="9" fillId="7" borderId="6" xfId="0" applyNumberFormat="1" applyFont="1" applyFill="1" applyBorder="1" applyAlignment="1">
      <alignment horizontal="right" vertical="center" indent="1"/>
    </xf>
    <xf numFmtId="164" fontId="9" fillId="7" borderId="19" xfId="0" applyNumberFormat="1" applyFont="1" applyFill="1" applyBorder="1" applyAlignment="1">
      <alignment horizontal="right" vertical="center" indent="1"/>
    </xf>
    <xf numFmtId="0" fontId="7" fillId="0" borderId="0" xfId="0" applyFont="1" applyAlignment="1">
      <alignment vertical="center"/>
    </xf>
    <xf numFmtId="0" fontId="18" fillId="5" borderId="19" xfId="0" applyFont="1" applyFill="1" applyBorder="1" applyAlignment="1">
      <alignment horizontal="left" vertical="center" indent="1"/>
    </xf>
    <xf numFmtId="0" fontId="18" fillId="5" borderId="19" xfId="0" applyFont="1" applyFill="1" applyBorder="1" applyAlignment="1">
      <alignment horizontal="left" vertical="center" wrapText="1" indent="1"/>
    </xf>
    <xf numFmtId="0" fontId="18" fillId="5" borderId="21" xfId="0" applyFont="1" applyFill="1" applyBorder="1" applyAlignment="1">
      <alignment horizontal="left" vertical="center" wrapText="1" indent="1"/>
    </xf>
    <xf numFmtId="14" fontId="14" fillId="6" borderId="22" xfId="0" applyNumberFormat="1" applyFont="1" applyFill="1" applyBorder="1" applyAlignment="1">
      <alignment horizontal="right" vertical="center" indent="1"/>
    </xf>
    <xf numFmtId="164" fontId="14" fillId="6" borderId="22" xfId="0" applyNumberFormat="1" applyFont="1" applyFill="1" applyBorder="1" applyAlignment="1">
      <alignment horizontal="right" vertical="center" indent="1"/>
    </xf>
    <xf numFmtId="49" fontId="14" fillId="6" borderId="22" xfId="0" applyNumberFormat="1" applyFont="1" applyFill="1" applyBorder="1" applyAlignment="1">
      <alignment horizontal="right" vertical="center" indent="1"/>
    </xf>
    <xf numFmtId="164" fontId="14" fillId="7" borderId="22" xfId="0" applyNumberFormat="1" applyFont="1" applyFill="1" applyBorder="1" applyAlignment="1">
      <alignment horizontal="right" vertical="center" indent="1"/>
    </xf>
    <xf numFmtId="164" fontId="9" fillId="7" borderId="21" xfId="0" applyNumberFormat="1" applyFont="1" applyFill="1" applyBorder="1" applyAlignment="1">
      <alignment horizontal="right" vertical="center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15" fillId="0" borderId="0" xfId="0" applyFont="1" applyAlignment="1">
      <alignment horizontal="right"/>
    </xf>
    <xf numFmtId="0" fontId="14" fillId="4" borderId="12" xfId="0" applyFont="1" applyFill="1" applyBorder="1" applyAlignment="1">
      <alignment horizontal="left" wrapText="1"/>
    </xf>
    <xf numFmtId="0" fontId="14" fillId="4" borderId="13" xfId="0" applyFont="1" applyFill="1" applyBorder="1" applyAlignment="1">
      <alignment horizontal="left" wrapText="1"/>
    </xf>
    <xf numFmtId="165" fontId="14" fillId="0" borderId="0" xfId="0" applyNumberFormat="1" applyFont="1" applyAlignment="1">
      <alignment horizontal="left" wrapText="1"/>
    </xf>
    <xf numFmtId="14" fontId="8" fillId="0" borderId="20" xfId="0" applyNumberFormat="1" applyFont="1" applyBorder="1" applyAlignment="1">
      <alignment horizontal="left" wrapText="1"/>
    </xf>
    <xf numFmtId="0" fontId="6" fillId="4" borderId="8" xfId="0" applyFont="1" applyFill="1" applyBorder="1" applyAlignment="1">
      <alignment horizontal="left" wrapText="1"/>
    </xf>
    <xf numFmtId="0" fontId="6" fillId="4" borderId="9" xfId="0" applyFont="1" applyFill="1" applyBorder="1" applyAlignment="1">
      <alignment horizontal="left" wrapText="1"/>
    </xf>
    <xf numFmtId="0" fontId="6" fillId="4" borderId="10" xfId="0" applyFont="1" applyFill="1" applyBorder="1" applyAlignment="1">
      <alignment horizontal="left" wrapText="1"/>
    </xf>
    <xf numFmtId="0" fontId="14" fillId="0" borderId="7" xfId="0" applyFont="1" applyBorder="1" applyAlignment="1">
      <alignment vertical="center"/>
    </xf>
  </cellXfs>
  <cellStyles count="11">
    <cellStyle name="Comma" xfId="1" builtinId="3"/>
    <cellStyle name="Date" xfId="10" xr:uid="{37E88238-0403-4792-9296-31B40554CEA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6374987A-86D4-4A22-8F46-E6BEB6190E27}"/>
    <cellStyle name="Title" xfId="2" builtinId="15"/>
  </cellStyles>
  <dxfs count="22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8111042E-E20C-43DC-BA1D-8B40D27B96B9}">
      <tableStyleElement type="wholeTable" dxfId="21"/>
      <tableStyleElement type="headerRow" dxfId="20"/>
      <tableStyleElement type="firstColumn" dxfId="19"/>
      <tableStyleElement type="lastColumn" dxfId="18"/>
    </tableStyle>
    <tableStyle name="Weekly time sheet 2" pivot="0" count="4" xr9:uid="{4F5185B7-D81C-46CE-8883-6263D21EC5A6}">
      <tableStyleElement type="wholeTable" dxfId="17"/>
      <tableStyleElement type="headerRow" dxfId="16"/>
      <tableStyleElement type="firstColumn" dxfId="15"/>
      <tableStyleElement type="lastColumn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1.png"/><Relationship Id="rId1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104051</xdr:colOff>
      <xdr:row>18</xdr:row>
      <xdr:rowOff>0</xdr:rowOff>
    </xdr:from>
    <xdr:to>
      <xdr:col>1</xdr:col>
      <xdr:colOff>389343</xdr:colOff>
      <xdr:row>19</xdr:row>
      <xdr:rowOff>28575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051" y="447675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0</xdr:rowOff>
    </xdr:from>
    <xdr:ext cx="285292" cy="333375"/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47675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0</xdr:rowOff>
    </xdr:from>
    <xdr:ext cx="285292" cy="333375"/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42655</xdr:colOff>
      <xdr:row>0</xdr:row>
      <xdr:rowOff>1</xdr:rowOff>
    </xdr:from>
    <xdr:to>
      <xdr:col>1</xdr:col>
      <xdr:colOff>509797</xdr:colOff>
      <xdr:row>1</xdr:row>
      <xdr:rowOff>31525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4655" y="1"/>
          <a:ext cx="467142" cy="545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104050</xdr:colOff>
      <xdr:row>0</xdr:row>
      <xdr:rowOff>0</xdr:rowOff>
    </xdr:from>
    <xdr:to>
      <xdr:col>1</xdr:col>
      <xdr:colOff>389342</xdr:colOff>
      <xdr:row>1</xdr:row>
      <xdr:rowOff>19050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050" y="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83719</xdr:colOff>
      <xdr:row>17</xdr:row>
      <xdr:rowOff>76200</xdr:rowOff>
    </xdr:from>
    <xdr:to>
      <xdr:col>1</xdr:col>
      <xdr:colOff>466825</xdr:colOff>
      <xdr:row>19</xdr:row>
      <xdr:rowOff>28575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5719" y="4362450"/>
          <a:ext cx="383106" cy="4476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0</xdr:rowOff>
    </xdr:from>
    <xdr:ext cx="285292" cy="333375"/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47675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0</xdr:rowOff>
    </xdr:from>
    <xdr:ext cx="285292" cy="333375"/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124053</xdr:colOff>
      <xdr:row>0</xdr:row>
      <xdr:rowOff>57150</xdr:rowOff>
    </xdr:from>
    <xdr:to>
      <xdr:col>1</xdr:col>
      <xdr:colOff>409345</xdr:colOff>
      <xdr:row>0</xdr:row>
      <xdr:rowOff>390525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6053" y="5715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96166</xdr:colOff>
      <xdr:row>18</xdr:row>
      <xdr:rowOff>0</xdr:rowOff>
    </xdr:from>
    <xdr:to>
      <xdr:col>1</xdr:col>
      <xdr:colOff>389609</xdr:colOff>
      <xdr:row>19</xdr:row>
      <xdr:rowOff>38100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8166" y="4610100"/>
          <a:ext cx="293443" cy="3429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0</xdr:rowOff>
    </xdr:from>
    <xdr:ext cx="285292" cy="333375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61010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0</xdr:rowOff>
    </xdr:from>
    <xdr:ext cx="285292" cy="333375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271039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111095</xdr:colOff>
      <xdr:row>0</xdr:row>
      <xdr:rowOff>57151</xdr:rowOff>
    </xdr:from>
    <xdr:to>
      <xdr:col>1</xdr:col>
      <xdr:colOff>355631</xdr:colOff>
      <xdr:row>1</xdr:row>
      <xdr:rowOff>28576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095" y="57151"/>
          <a:ext cx="244536" cy="2857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7</xdr:col>
      <xdr:colOff>485775</xdr:colOff>
      <xdr:row>23</xdr:row>
      <xdr:rowOff>104775</xdr:rowOff>
    </xdr:from>
    <xdr:ext cx="1265643" cy="502663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7875" y="5095875"/>
          <a:ext cx="1265643" cy="502663"/>
        </a:xfrm>
        <a:prstGeom prst="rect">
          <a:avLst/>
        </a:prstGeom>
      </xdr:spPr>
    </xdr:pic>
    <xdr:clientData/>
  </xdr:oneCellAnchor>
  <xdr:oneCellAnchor>
    <xdr:from>
      <xdr:col>2</xdr:col>
      <xdr:colOff>104051</xdr:colOff>
      <xdr:row>22</xdr:row>
      <xdr:rowOff>0</xdr:rowOff>
    </xdr:from>
    <xdr:ext cx="285292" cy="333375"/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937151" y="468630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101600</xdr:colOff>
      <xdr:row>3</xdr:row>
      <xdr:rowOff>0</xdr:rowOff>
    </xdr:from>
    <xdr:to>
      <xdr:col>12</xdr:col>
      <xdr:colOff>386892</xdr:colOff>
      <xdr:row>4</xdr:row>
      <xdr:rowOff>15875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937151" y="468630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101600</xdr:colOff>
      <xdr:row>24</xdr:row>
      <xdr:rowOff>0</xdr:rowOff>
    </xdr:from>
    <xdr:to>
      <xdr:col>12</xdr:col>
      <xdr:colOff>386892</xdr:colOff>
      <xdr:row>25</xdr:row>
      <xdr:rowOff>3175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937151" y="468630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26</xdr:col>
      <xdr:colOff>482600</xdr:colOff>
      <xdr:row>6</xdr:row>
      <xdr:rowOff>101600</xdr:rowOff>
    </xdr:from>
    <xdr:to>
      <xdr:col>28</xdr:col>
      <xdr:colOff>97243</xdr:colOff>
      <xdr:row>8</xdr:row>
      <xdr:rowOff>96263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7875" y="5095875"/>
          <a:ext cx="1265643" cy="502663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5</xdr:row>
      <xdr:rowOff>0</xdr:rowOff>
    </xdr:from>
    <xdr:to>
      <xdr:col>21</xdr:col>
      <xdr:colOff>386892</xdr:colOff>
      <xdr:row>5</xdr:row>
      <xdr:rowOff>333375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937151" y="468630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482600</xdr:colOff>
      <xdr:row>4</xdr:row>
      <xdr:rowOff>101600</xdr:rowOff>
    </xdr:from>
    <xdr:to>
      <xdr:col>8</xdr:col>
      <xdr:colOff>97243</xdr:colOff>
      <xdr:row>6</xdr:row>
      <xdr:rowOff>121663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7875" y="5095875"/>
          <a:ext cx="1265643" cy="502663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</xdr:row>
      <xdr:rowOff>0</xdr:rowOff>
    </xdr:from>
    <xdr:to>
      <xdr:col>1</xdr:col>
      <xdr:colOff>386892</xdr:colOff>
      <xdr:row>4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937151" y="468630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482600</xdr:colOff>
      <xdr:row>4</xdr:row>
      <xdr:rowOff>101600</xdr:rowOff>
    </xdr:from>
    <xdr:to>
      <xdr:col>17</xdr:col>
      <xdr:colOff>97243</xdr:colOff>
      <xdr:row>6</xdr:row>
      <xdr:rowOff>121663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7875" y="5095875"/>
          <a:ext cx="1265643" cy="502663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3</xdr:row>
      <xdr:rowOff>0</xdr:rowOff>
    </xdr:from>
    <xdr:to>
      <xdr:col>10</xdr:col>
      <xdr:colOff>386892</xdr:colOff>
      <xdr:row>4</xdr:row>
      <xdr:rowOff>28575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937151" y="468630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482600</xdr:colOff>
      <xdr:row>26</xdr:row>
      <xdr:rowOff>101600</xdr:rowOff>
    </xdr:from>
    <xdr:ext cx="1265643" cy="502663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0" y="977900"/>
          <a:ext cx="1265643" cy="502663"/>
        </a:xfrm>
        <a:prstGeom prst="rect">
          <a:avLst/>
        </a:prstGeom>
      </xdr:spPr>
    </xdr:pic>
    <xdr:clientData/>
  </xdr:oneCellAnchor>
  <xdr:oneCellAnchor>
    <xdr:from>
      <xdr:col>1</xdr:col>
      <xdr:colOff>101600</xdr:colOff>
      <xdr:row>25</xdr:row>
      <xdr:rowOff>0</xdr:rowOff>
    </xdr:from>
    <xdr:ext cx="285292" cy="333375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7100" y="57150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482600</xdr:colOff>
      <xdr:row>26</xdr:row>
      <xdr:rowOff>101600</xdr:rowOff>
    </xdr:from>
    <xdr:ext cx="1265643" cy="502663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0" y="977900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101600</xdr:colOff>
      <xdr:row>25</xdr:row>
      <xdr:rowOff>0</xdr:rowOff>
    </xdr:from>
    <xdr:ext cx="285292" cy="333375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7100" y="571500"/>
          <a:ext cx="285292" cy="333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3</xdr:row>
      <xdr:rowOff>0</xdr:rowOff>
    </xdr:from>
    <xdr:to>
      <xdr:col>1</xdr:col>
      <xdr:colOff>374192</xdr:colOff>
      <xdr:row>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7100" y="57150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482600</xdr:colOff>
      <xdr:row>5</xdr:row>
      <xdr:rowOff>88900</xdr:rowOff>
    </xdr:from>
    <xdr:to>
      <xdr:col>16</xdr:col>
      <xdr:colOff>97243</xdr:colOff>
      <xdr:row>7</xdr:row>
      <xdr:rowOff>108963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0" y="977900"/>
          <a:ext cx="1265643" cy="502663"/>
        </a:xfrm>
        <a:prstGeom prst="rect">
          <a:avLst/>
        </a:prstGeom>
      </xdr:spPr>
    </xdr:pic>
    <xdr:clientData/>
  </xdr:twoCellAnchor>
  <xdr:twoCellAnchor editAs="oneCell">
    <xdr:from>
      <xdr:col>9</xdr:col>
      <xdr:colOff>88900</xdr:colOff>
      <xdr:row>4</xdr:row>
      <xdr:rowOff>0</xdr:rowOff>
    </xdr:from>
    <xdr:to>
      <xdr:col>9</xdr:col>
      <xdr:colOff>374192</xdr:colOff>
      <xdr:row>5</xdr:row>
      <xdr:rowOff>15875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7100" y="57150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482600</xdr:colOff>
      <xdr:row>27</xdr:row>
      <xdr:rowOff>88900</xdr:rowOff>
    </xdr:from>
    <xdr:to>
      <xdr:col>8</xdr:col>
      <xdr:colOff>97243</xdr:colOff>
      <xdr:row>29</xdr:row>
      <xdr:rowOff>96263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0" y="977900"/>
          <a:ext cx="1265643" cy="50266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26</xdr:row>
      <xdr:rowOff>0</xdr:rowOff>
    </xdr:from>
    <xdr:to>
      <xdr:col>1</xdr:col>
      <xdr:colOff>374192</xdr:colOff>
      <xdr:row>27</xdr:row>
      <xdr:rowOff>15875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7100" y="57150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482600</xdr:colOff>
      <xdr:row>26</xdr:row>
      <xdr:rowOff>88900</xdr:rowOff>
    </xdr:from>
    <xdr:to>
      <xdr:col>16</xdr:col>
      <xdr:colOff>97243</xdr:colOff>
      <xdr:row>27</xdr:row>
      <xdr:rowOff>274063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0" y="977900"/>
          <a:ext cx="1265643" cy="502663"/>
        </a:xfrm>
        <a:prstGeom prst="rect">
          <a:avLst/>
        </a:prstGeom>
      </xdr:spPr>
    </xdr:pic>
    <xdr:clientData/>
  </xdr:twoCellAnchor>
  <xdr:twoCellAnchor editAs="oneCell">
    <xdr:from>
      <xdr:col>9</xdr:col>
      <xdr:colOff>88900</xdr:colOff>
      <xdr:row>25</xdr:row>
      <xdr:rowOff>0</xdr:rowOff>
    </xdr:from>
    <xdr:to>
      <xdr:col>9</xdr:col>
      <xdr:colOff>374192</xdr:colOff>
      <xdr:row>26</xdr:row>
      <xdr:rowOff>28575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7100" y="571500"/>
          <a:ext cx="285292" cy="33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67E4FAF-8AEF-4F6D-BDD7-DF97B468F231}" name="TimeSheet247" displayName="TimeSheet247" ref="B24:H31" totalsRowShown="0">
  <autoFilter ref="B24:H31" xr:uid="{E67E4FAF-8AEF-4F6D-BDD7-DF97B468F231}"/>
  <tableColumns count="7">
    <tableColumn id="1" xr3:uid="{6DD4B864-6989-46B5-9B06-C0E1088C7CD1}" name="Day">
      <calculatedColumnFormula>IFERROR(TEXT(TimeSheet247[[#This Row],[Date]],"aaaa"), "")</calculatedColumnFormula>
    </tableColumn>
    <tableColumn id="2" xr3:uid="{A0E9BB61-93E2-4F56-B480-A5943043F52D}" name="Date"/>
    <tableColumn id="3" xr3:uid="{6FD35F3D-AAA1-4103-AF5C-C3732F5BFDF9}" name="Preparation or Travel"/>
    <tableColumn id="4" xr3:uid="{98785992-2301-473B-A449-0C07F9100D84}" name="Online event"/>
    <tableColumn id="5" xr3:uid="{21FFBD5A-5B2C-46F8-952D-575A6ACFBE5E}" name="Reporting"/>
    <tableColumn id="6" xr3:uid="{25C667CA-CC7B-4BD5-9629-48DD9911EFE8}" name="Name of the activity" dataDxfId="13"/>
    <tableColumn id="7" xr3:uid="{8D5D4FEB-E4B3-4134-A205-EBC31FE32021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4D396C4-3A41-44C8-B5CD-88F2F9FA0923}" name="TimeSheet2471519" displayName="TimeSheet2471519" ref="B24:H31" totalsRowShown="0">
  <autoFilter ref="B24:H31" xr:uid="{D4D396C4-3A41-44C8-B5CD-88F2F9FA0923}"/>
  <tableColumns count="7">
    <tableColumn id="1" xr3:uid="{9F28EDE7-77A6-4FE3-A9DB-41E6809899A0}" name="Day">
      <calculatedColumnFormula>IFERROR(TEXT(TimeSheet2471519[[#This Row],[Date]],"aaaa"), "")</calculatedColumnFormula>
    </tableColumn>
    <tableColumn id="2" xr3:uid="{27A94544-20D0-4CF7-9B4D-AA9A7CBCA81D}" name="Date"/>
    <tableColumn id="3" xr3:uid="{59C19F5A-08D8-4514-8934-EAFDA99B8D76}" name="Preparation or Travel"/>
    <tableColumn id="4" xr3:uid="{AF0BAE0B-B867-41B0-B5CD-FBA803DD2453}" name="Online event"/>
    <tableColumn id="5" xr3:uid="{7CE18AC7-469D-4732-AD2D-2F88D111F4DC}" name="Reporting"/>
    <tableColumn id="6" xr3:uid="{4F503DBF-6B4D-4FEA-B4F4-E49A41629107}" name="Name of the activity" dataDxfId="4"/>
    <tableColumn id="7" xr3:uid="{A919BEED-1E99-444C-993D-90BE91C8F85E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AFD999B-6473-47E9-888F-EC0FFBBF7AB6}" name="TimeSheet281620" displayName="TimeSheet281620" ref="K6:Q13" totalsRowShown="0">
  <autoFilter ref="K6:Q13" xr:uid="{FAFD999B-6473-47E9-888F-EC0FFBBF7AB6}"/>
  <tableColumns count="7">
    <tableColumn id="1" xr3:uid="{1B6016CB-2027-4350-AEE6-03EB074B9F04}" name="Day">
      <calculatedColumnFormula>IFERROR(TEXT(TimeSheet281620[[#This Row],[Date]],"aaaa"), "")</calculatedColumnFormula>
    </tableColumn>
    <tableColumn id="2" xr3:uid="{6880092E-CBE2-4DBC-A765-0DC081D05192}" name="Date"/>
    <tableColumn id="3" xr3:uid="{E7EB407E-328F-451A-910B-049332DF60B0}" name="Preparation or Travel"/>
    <tableColumn id="4" xr3:uid="{8913C915-7DBC-40FA-8B2E-5EEB635C558B}" name="(Online) event"/>
    <tableColumn id="5" xr3:uid="{4C63B663-DF9A-454F-861F-8D9C813E9102}" name="Reporting"/>
    <tableColumn id="6" xr3:uid="{D1471526-927F-49AE-ADED-F883317437DA}" name="Name of the activity" dataDxfId="3"/>
    <tableColumn id="7" xr3:uid="{5BE676D9-6FAB-47CE-8694-98C070C2F986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FB4ECCD-C366-45E8-A75A-C6A047625EAB}" name="TimeSheet24791721" displayName="TimeSheet24791721" ref="K24:Q31" totalsRowShown="0">
  <autoFilter ref="K24:Q31" xr:uid="{5FB4ECCD-C366-45E8-A75A-C6A047625EAB}"/>
  <tableColumns count="7">
    <tableColumn id="1" xr3:uid="{490BD9D5-16BF-431D-B58D-EBDD52D3899A}" name="Day">
      <calculatedColumnFormula>IFERROR(TEXT(TimeSheet24791721[[#This Row],[Date]],"aaaa"), "")</calculatedColumnFormula>
    </tableColumn>
    <tableColumn id="2" xr3:uid="{3CEFE2FA-FA2F-43AC-BC56-7724AC79F1F5}" name="Date"/>
    <tableColumn id="3" xr3:uid="{433CA066-378D-45C5-8D74-AFB45608D32F}" name="Preparation or Travel"/>
    <tableColumn id="4" xr3:uid="{2A018FD7-9E4C-4092-9D4B-888718B07695}" name="Online event"/>
    <tableColumn id="5" xr3:uid="{B0E6593C-EEB9-408C-A044-23C6719CD0C1}" name="Reporting"/>
    <tableColumn id="6" xr3:uid="{2563CF5F-B313-4BE3-BC2D-4D0E8D6F6584}" name="Name of the activity" dataDxfId="2"/>
    <tableColumn id="7" xr3:uid="{612958BC-B0F1-4E8D-B44D-992F41C0F3E9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5DACFA6-844F-4971-B83F-994713318405}" name="TimeSheet2141822" displayName="TimeSheet2141822" ref="B6:H13" totalsRowShown="0">
  <autoFilter ref="B6:H13" xr:uid="{F5DACFA6-844F-4971-B83F-994713318405}"/>
  <tableColumns count="7">
    <tableColumn id="1" xr3:uid="{14D769F2-F5E1-4E38-B437-E87E85E0DB84}" name="Day">
      <calculatedColumnFormula>IFERROR(TEXT(TimeSheet2141822[[#This Row],[Date]],"aaaa"), "")</calculatedColumnFormula>
    </tableColumn>
    <tableColumn id="2" xr3:uid="{6311D0E4-68D9-4106-977E-B093029CF76E}" name="Date"/>
    <tableColumn id="3" xr3:uid="{5EFE515F-6534-4AED-B8FA-EDB1ACE23B78}" name="Preparation or Travel"/>
    <tableColumn id="4" xr3:uid="{1D5D7AE3-AC8C-4085-9A80-9B10C2680736}" name="(Online) event"/>
    <tableColumn id="5" xr3:uid="{24A8B0AE-BB96-4D73-A3B6-08EE3DCCB4E9}" name="Reporting"/>
    <tableColumn id="6" xr3:uid="{44779392-E03F-4273-96D1-B8632CD61229}" name="Name of the activity" dataDxfId="1"/>
    <tableColumn id="7" xr3:uid="{801F38B0-9A74-464C-829C-E9912C5FFC7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875BF0-AA58-3746-A94B-3A43D093FA73}" name="TimeSheet247917213" displayName="TimeSheet247917213" ref="C28:I35" totalsRowShown="0">
  <autoFilter ref="C28:I35" xr:uid="{A4875BF0-AA58-3746-A94B-3A43D093FA73}"/>
  <tableColumns count="7">
    <tableColumn id="1" xr3:uid="{5CC43938-0B6C-574D-A217-007DDCD5EC48}" name="Day">
      <calculatedColumnFormula>IFERROR(TEXT(TimeSheet247917213[[#This Row],[Date]],"aaaa"), "")</calculatedColumnFormula>
    </tableColumn>
    <tableColumn id="2" xr3:uid="{7DAC8763-8A31-E749-83D1-26BB456BF2BB}" name="Date"/>
    <tableColumn id="3" xr3:uid="{3B2FC416-21FF-3141-991E-9A54472681A5}" name="Preparation or Travel"/>
    <tableColumn id="4" xr3:uid="{EDE33F0A-61B7-754F-ACC5-D4B5B0E624E6}" name="Online event"/>
    <tableColumn id="5" xr3:uid="{BEEF5362-1BC7-864E-8BDF-2F19EB0AF19D}" name="Reporting"/>
    <tableColumn id="6" xr3:uid="{C67017FD-C63D-EB43-8A91-029EC0D898E5}" name="Name of the activity" dataDxfId="0"/>
    <tableColumn id="7" xr3:uid="{2F1AE1E0-16F3-C849-90CD-1EC8A0601BC6}" name="Total">
      <calculatedColumnFormula>IFERROR(SUM(E29:H29),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F432814-D9A7-42A5-BB31-18F34751052E}" name="TimeSheet28" displayName="TimeSheet28" ref="K6:Q13" totalsRowShown="0">
  <autoFilter ref="K6:Q13" xr:uid="{EF432814-D9A7-42A5-BB31-18F34751052E}"/>
  <tableColumns count="7">
    <tableColumn id="1" xr3:uid="{BE415092-38A1-4DDF-89E3-845D8AC46CBD}" name="Day">
      <calculatedColumnFormula>IFERROR(TEXT(TimeSheet28[[#This Row],[Date]],"aaaa"), "")</calculatedColumnFormula>
    </tableColumn>
    <tableColumn id="2" xr3:uid="{AA64007F-901E-4405-B5D7-6863706DFF61}" name="Date"/>
    <tableColumn id="3" xr3:uid="{4A6E1FA2-DF39-4E02-81FD-C141D3703DE3}" name="Preparation or Travel"/>
    <tableColumn id="4" xr3:uid="{2285171A-1D3E-4808-A53F-03D9B5E00A44}" name="(Online) event"/>
    <tableColumn id="5" xr3:uid="{B7390F43-8C8C-4EAD-8A19-6D719B780F2C}" name="Reporting"/>
    <tableColumn id="6" xr3:uid="{6D866D93-6C91-4F46-A8D3-551EFA41C8EF}" name="Name of the activity" dataDxfId="12"/>
    <tableColumn id="7" xr3:uid="{FD9DEAF0-E142-458A-82D7-6D9B24CE9289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FC9D75A-AD48-4002-B5F2-8DFDF748976D}" name="TimeSheet2479" displayName="TimeSheet2479" ref="K24:Q31" totalsRowShown="0">
  <autoFilter ref="K24:Q31" xr:uid="{0FC9D75A-AD48-4002-B5F2-8DFDF748976D}"/>
  <tableColumns count="7">
    <tableColumn id="1" xr3:uid="{A5F3ECC4-FD6D-40E0-B75E-17A1477D98BC}" name="Day">
      <calculatedColumnFormula>IFERROR(TEXT(TimeSheet2479[[#This Row],[Date]],"aaaa"), "")</calculatedColumnFormula>
    </tableColumn>
    <tableColumn id="2" xr3:uid="{B0521E13-3DAD-424A-8CCF-1BF84A178E3A}" name="Date"/>
    <tableColumn id="3" xr3:uid="{FC573439-08E5-423E-8173-285F38CB25DD}" name="Preparation or Travel"/>
    <tableColumn id="4" xr3:uid="{89DA8928-10CC-4469-87B5-D6DD93C59AA5}" name="Online event"/>
    <tableColumn id="5" xr3:uid="{06E5E433-CD11-4938-B8E9-D721CF14202F}" name="Reporting"/>
    <tableColumn id="6" xr3:uid="{67485960-6622-4754-952F-53FD597EFAE1}" name="Name of the activity" dataDxfId="11"/>
    <tableColumn id="7" xr3:uid="{03F41475-BC15-49CD-A652-D2323C51D0D8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7E9C2B-C669-46EF-868E-48EEC7AB7F18}" name="TimeSheet2" displayName="TimeSheet2" ref="B6:H13" totalsRowShown="0">
  <autoFilter ref="B6:H13" xr:uid="{C17E9C2B-C669-46EF-868E-48EEC7AB7F18}"/>
  <tableColumns count="7">
    <tableColumn id="1" xr3:uid="{8C3A2754-EF57-49A5-9A83-DA3E8EFE37BA}" name="Day">
      <calculatedColumnFormula>IFERROR(TEXT(TimeSheet2[[#This Row],[Date]],"aaaa"), "")</calculatedColumnFormula>
    </tableColumn>
    <tableColumn id="2" xr3:uid="{180FE13D-9E57-4B06-88FC-647797A968B7}" name="Date"/>
    <tableColumn id="3" xr3:uid="{05F35593-8B80-4C9E-A571-559CEB545FB1}" name="Preparation or Travel"/>
    <tableColumn id="4" xr3:uid="{80E74599-C6B6-4AEE-A93E-75EB99E21004}" name="(Online) event"/>
    <tableColumn id="5" xr3:uid="{8E108FBF-6587-4DC5-B7B7-20AA68022F0F}" name="Reporting"/>
    <tableColumn id="6" xr3:uid="{8FC6F8BC-FFC9-45AD-8F81-36E66C0AB4CE}" name="Name of the activity" dataDxfId="10"/>
    <tableColumn id="7" xr3:uid="{08F3CAAA-DFE2-4B10-86B3-2225476427B9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04ABDE4-362D-4978-BD4B-91509C7BCF24}" name="TimeSheet214" displayName="TimeSheet214" ref="B6:H13" totalsRowShown="0">
  <autoFilter ref="B6:H13" xr:uid="{D04ABDE4-362D-4978-BD4B-91509C7BCF24}"/>
  <tableColumns count="7">
    <tableColumn id="1" xr3:uid="{66F15699-6498-4294-9C86-F685F32A917A}" name="Day">
      <calculatedColumnFormula>IFERROR(TEXT(TimeSheet214[[#This Row],[Date]],"aaaa"), "")</calculatedColumnFormula>
    </tableColumn>
    <tableColumn id="2" xr3:uid="{7FC92EA0-6FB2-41B4-86EF-5B91FE1237D9}" name="Date"/>
    <tableColumn id="3" xr3:uid="{7A0EC2DA-692F-4F65-B933-745384BBAB83}" name="Preparation or Travel"/>
    <tableColumn id="4" xr3:uid="{83D2065F-C41D-4E92-AA76-74E4F1D20EA3}" name="(Online) event"/>
    <tableColumn id="5" xr3:uid="{C3CB04D3-A3BB-4363-94AE-756D31576F14}" name="Reporting"/>
    <tableColumn id="6" xr3:uid="{51C9C165-B2A2-4984-AD0B-2701C25725A7}" name="Name of the activity" dataDxfId="9"/>
    <tableColumn id="7" xr3:uid="{3C0BDE91-F295-457B-8A3F-534F8766216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8115C62-97BF-45CD-A2D8-326D16FBAB2E}" name="TimeSheet24715" displayName="TimeSheet24715" ref="B24:H31" totalsRowShown="0">
  <autoFilter ref="B24:H31" xr:uid="{28115C62-97BF-45CD-A2D8-326D16FBAB2E}"/>
  <tableColumns count="7">
    <tableColumn id="1" xr3:uid="{3860A1A3-A36C-4A01-8359-15727A014AF4}" name="Day">
      <calculatedColumnFormula>IFERROR(TEXT(TimeSheet24715[[#This Row],[Date]],"aaaa"), "")</calculatedColumnFormula>
    </tableColumn>
    <tableColumn id="2" xr3:uid="{7CADB43F-B4B8-4AFC-992A-1D6954C4973C}" name="Date"/>
    <tableColumn id="3" xr3:uid="{2DF63E16-C92E-405D-A3D0-E263006AB9FB}" name="Preparation or Travel"/>
    <tableColumn id="4" xr3:uid="{D87CE133-DDAE-4229-9D87-12A98CF84BA6}" name="Online event"/>
    <tableColumn id="5" xr3:uid="{04AC9A81-28F8-41FB-9908-80A2F81D51C2}" name="Reporting"/>
    <tableColumn id="6" xr3:uid="{8FB65D36-C257-4D2B-AD49-F973BFC1B692}" name="Name of the activity" dataDxfId="8"/>
    <tableColumn id="7" xr3:uid="{9BB0CAC3-A9B4-4D58-BAC5-000609F65A0F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51EA0ED-407B-4AF1-A157-152CF06AB08E}" name="TimeSheet2816" displayName="TimeSheet2816" ref="K6:Q13" totalsRowShown="0">
  <autoFilter ref="K6:Q13" xr:uid="{151EA0ED-407B-4AF1-A157-152CF06AB08E}"/>
  <tableColumns count="7">
    <tableColumn id="1" xr3:uid="{54C31E7D-2F16-489C-9E8B-E6D3F389235C}" name="Day">
      <calculatedColumnFormula>IFERROR(TEXT(TimeSheet2816[[#This Row],[Date]],"aaaa"), "")</calculatedColumnFormula>
    </tableColumn>
    <tableColumn id="2" xr3:uid="{D897921F-0352-4F9E-A839-C27528A61060}" name="Date"/>
    <tableColumn id="3" xr3:uid="{C84D0F23-8FCC-4FDF-9004-CAD9A36465D8}" name="Preparation or Travel"/>
    <tableColumn id="4" xr3:uid="{B37D992A-FCBD-48D7-8D4C-64F1476DD2A7}" name="(Online) event"/>
    <tableColumn id="5" xr3:uid="{AFAD554D-0200-4E79-B779-680BFCF3566C}" name="Reporting"/>
    <tableColumn id="6" xr3:uid="{E1DEEE46-35A1-44E1-9CD7-AC246F88363F}" name="Name of the activity" dataDxfId="7"/>
    <tableColumn id="7" xr3:uid="{74037824-EFB9-4B01-AA68-02968D8BB08A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4ACD935-C682-4E9B-906C-E66A41571E4E}" name="TimeSheet247917" displayName="TimeSheet247917" ref="K24:Q31" totalsRowShown="0">
  <autoFilter ref="K24:Q31" xr:uid="{A4ACD935-C682-4E9B-906C-E66A41571E4E}"/>
  <tableColumns count="7">
    <tableColumn id="1" xr3:uid="{65F7C5D1-E3F9-4DA0-8D50-0C3619EA84B0}" name="Day">
      <calculatedColumnFormula>IFERROR(TEXT(TimeSheet247917[[#This Row],[Date]],"aaaa"), "")</calculatedColumnFormula>
    </tableColumn>
    <tableColumn id="2" xr3:uid="{30FD7008-FD26-4198-9247-43847AAC9E9A}" name="Date"/>
    <tableColumn id="3" xr3:uid="{75406B31-20E5-4915-90F9-20C7A97AE007}" name="Preparation or Travel"/>
    <tableColumn id="4" xr3:uid="{77D3AE5E-F22C-4F4D-8BF1-E8952B7548BF}" name="Online event"/>
    <tableColumn id="5" xr3:uid="{97771452-58B7-4AE8-9CFF-A71ADD7CA139}" name="Reporting"/>
    <tableColumn id="6" xr3:uid="{69867682-6E97-4669-B3CA-CAC50194D903}" name="Name of the activity" dataDxfId="6"/>
    <tableColumn id="7" xr3:uid="{65740F5D-12FC-42D3-8250-51FB0E3C9B7E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2AD940B-EA66-4417-9C0C-3DB40B8DD469}" name="TimeSheet21418" displayName="TimeSheet21418" ref="B6:H13" totalsRowShown="0">
  <autoFilter ref="B6:H13" xr:uid="{42AD940B-EA66-4417-9C0C-3DB40B8DD469}"/>
  <tableColumns count="7">
    <tableColumn id="1" xr3:uid="{85890998-BDBF-4F80-B6A4-3A9704839F32}" name="Day">
      <calculatedColumnFormula>IFERROR(TEXT(TimeSheet21418[[#This Row],[Date]],"aaaa"), "")</calculatedColumnFormula>
    </tableColumn>
    <tableColumn id="2" xr3:uid="{80CE0908-DA6C-4FCA-89B8-AE0E0BBF4219}" name="Date"/>
    <tableColumn id="3" xr3:uid="{4C063B73-3ED6-4B01-A45E-385AD026EF30}" name="Preparation or Travel"/>
    <tableColumn id="4" xr3:uid="{36547F9F-2656-4D30-B960-9422CB7BDBCC}" name="(Online) event"/>
    <tableColumn id="5" xr3:uid="{6E3121FB-FC4F-48A5-8951-23B0391D9195}" name="Reporting"/>
    <tableColumn id="6" xr3:uid="{8334D02A-131A-4A4B-B01C-C242EF7F6C83}" name="Name of the activity" dataDxfId="5"/>
    <tableColumn id="7" xr3:uid="{8DF08088-3E84-4EB9-AD0C-C323CA87D29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5" Type="http://schemas.openxmlformats.org/officeDocument/2006/relationships/comments" Target="../comments4.xml"/><Relationship Id="rId4" Type="http://schemas.openxmlformats.org/officeDocument/2006/relationships/table" Target="../tables/table1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745D-3B09-451A-974C-74A533B19A35}">
  <dimension ref="A1:Q35"/>
  <sheetViews>
    <sheetView topLeftCell="B19" workbookViewId="0">
      <selection activeCell="H38" sqref="H38"/>
    </sheetView>
  </sheetViews>
  <sheetFormatPr baseColWidth="10" defaultRowHeight="15" x14ac:dyDescent="0.2"/>
  <cols>
    <col min="2" max="8" width="15.6640625" customWidth="1"/>
    <col min="11" max="17" width="15.6640625" customWidth="1"/>
  </cols>
  <sheetData>
    <row r="1" spans="1:17" ht="40.5" customHeight="1" thickBot="1" x14ac:dyDescent="0.35">
      <c r="A1" s="1"/>
      <c r="B1" s="42" t="s">
        <v>0</v>
      </c>
      <c r="C1" s="42"/>
      <c r="D1" s="42"/>
      <c r="E1" s="42"/>
      <c r="F1" s="42"/>
      <c r="G1" s="42"/>
      <c r="H1" s="42"/>
      <c r="J1" s="1"/>
      <c r="K1" s="42" t="s">
        <v>0</v>
      </c>
      <c r="L1" s="42"/>
      <c r="M1" s="42"/>
      <c r="N1" s="42"/>
      <c r="O1" s="42"/>
      <c r="P1" s="42"/>
      <c r="Q1" s="42"/>
    </row>
    <row r="2" spans="1:17" ht="21" thickBot="1" x14ac:dyDescent="0.25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UFS</v>
      </c>
      <c r="L2" s="1"/>
      <c r="M2" s="1"/>
      <c r="N2" s="1"/>
      <c r="O2" s="1"/>
      <c r="P2" s="1"/>
      <c r="Q2" s="1"/>
    </row>
    <row r="3" spans="1:17" ht="15.75" customHeight="1" thickBot="1" x14ac:dyDescent="0.25">
      <c r="A3" s="1"/>
      <c r="B3" s="3" t="s">
        <v>1</v>
      </c>
      <c r="C3" s="43" t="s">
        <v>14</v>
      </c>
      <c r="D3" s="44"/>
      <c r="E3" s="1"/>
      <c r="F3" s="4"/>
      <c r="G3" s="45"/>
      <c r="H3" s="45"/>
      <c r="J3" s="1"/>
      <c r="K3" s="3" t="s">
        <v>1</v>
      </c>
      <c r="L3" s="52" t="str">
        <f>C3</f>
        <v>Corli Witthuhn</v>
      </c>
      <c r="M3" s="52"/>
      <c r="N3" s="1"/>
      <c r="O3" s="4"/>
      <c r="P3" s="45"/>
      <c r="Q3" s="45"/>
    </row>
    <row r="4" spans="1:17" ht="16" thickBot="1" x14ac:dyDescent="0.25">
      <c r="A4" s="1"/>
      <c r="B4" s="5" t="s">
        <v>2</v>
      </c>
      <c r="C4" s="46">
        <v>45695</v>
      </c>
      <c r="D4" s="46"/>
      <c r="E4" s="1"/>
      <c r="F4" s="1"/>
      <c r="G4" s="1"/>
      <c r="H4" s="1"/>
      <c r="J4" s="1"/>
      <c r="K4" s="5" t="s">
        <v>2</v>
      </c>
      <c r="L4" s="53">
        <v>45709</v>
      </c>
      <c r="M4" s="53"/>
      <c r="N4" s="1"/>
      <c r="O4" s="1"/>
      <c r="P4" s="1"/>
      <c r="Q4" s="1"/>
    </row>
    <row r="5" spans="1:17" x14ac:dyDescent="0.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32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 x14ac:dyDescent="0.2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" customHeight="1" x14ac:dyDescent="0.2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" customHeight="1" x14ac:dyDescent="0.2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" customHeight="1" x14ac:dyDescent="0.2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" customHeight="1" x14ac:dyDescent="0.2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" customHeight="1" x14ac:dyDescent="0.2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 x14ac:dyDescent="0.2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9" thickBot="1" x14ac:dyDescent="0.25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6" thickTop="1" x14ac:dyDescent="0.2">
      <c r="A15" s="1"/>
      <c r="B15" s="1"/>
      <c r="C15" s="1"/>
      <c r="D15" s="47"/>
      <c r="E15" s="48"/>
      <c r="F15" s="48"/>
      <c r="G15" s="49"/>
      <c r="H15" s="6"/>
      <c r="J15" s="1"/>
      <c r="K15" s="1"/>
      <c r="L15" s="1"/>
      <c r="M15" s="51"/>
      <c r="N15" s="51"/>
      <c r="O15" s="51"/>
      <c r="P15" s="51"/>
      <c r="Q15" s="6"/>
    </row>
    <row r="16" spans="1:17" x14ac:dyDescent="0.2">
      <c r="A16" s="1"/>
      <c r="B16" s="1"/>
      <c r="C16" s="1"/>
      <c r="D16" s="50" t="s">
        <v>10</v>
      </c>
      <c r="E16" s="50"/>
      <c r="F16" s="50"/>
      <c r="G16" s="50"/>
      <c r="H16" s="13" t="s">
        <v>4</v>
      </c>
      <c r="J16" s="1"/>
      <c r="K16" s="1"/>
      <c r="L16" s="1"/>
      <c r="M16" s="40" t="s">
        <v>10</v>
      </c>
      <c r="N16" s="41"/>
      <c r="O16" s="41"/>
      <c r="P16" s="41"/>
      <c r="Q16" s="13" t="s">
        <v>4</v>
      </c>
    </row>
    <row r="17" spans="1:17" x14ac:dyDescent="0.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3">
      <c r="A19" s="1"/>
      <c r="B19" s="42" t="s">
        <v>0</v>
      </c>
      <c r="C19" s="42"/>
      <c r="D19" s="42"/>
      <c r="E19" s="42"/>
      <c r="F19" s="42"/>
      <c r="G19" s="42"/>
      <c r="H19" s="42"/>
      <c r="J19" s="1"/>
      <c r="K19" s="42" t="s">
        <v>0</v>
      </c>
      <c r="L19" s="42"/>
      <c r="M19" s="42"/>
      <c r="N19" s="42"/>
      <c r="O19" s="42"/>
      <c r="P19" s="42"/>
      <c r="Q19" s="42"/>
    </row>
    <row r="20" spans="1:17" ht="21" thickBot="1" x14ac:dyDescent="0.25">
      <c r="A20" s="1"/>
      <c r="B20" s="2" t="str">
        <f>B2</f>
        <v>UFS</v>
      </c>
      <c r="C20" s="1"/>
      <c r="D20" s="1"/>
      <c r="E20" s="1"/>
      <c r="F20" s="1"/>
      <c r="G20" s="1"/>
      <c r="H20" s="1"/>
      <c r="J20" s="1"/>
      <c r="K20" s="2" t="str">
        <f>B2</f>
        <v>UFS</v>
      </c>
      <c r="L20" s="1"/>
      <c r="M20" s="1"/>
      <c r="N20" s="1"/>
      <c r="O20" s="1"/>
      <c r="P20" s="1"/>
      <c r="Q20" s="1"/>
    </row>
    <row r="21" spans="1:17" ht="16.5" customHeight="1" thickTop="1" thickBot="1" x14ac:dyDescent="0.25">
      <c r="A21" s="1"/>
      <c r="B21" s="3" t="s">
        <v>1</v>
      </c>
      <c r="C21" s="43" t="str">
        <f>C3</f>
        <v>Corli Witthuhn</v>
      </c>
      <c r="D21" s="44"/>
      <c r="E21" s="1"/>
      <c r="F21" s="4"/>
      <c r="G21" s="45"/>
      <c r="H21" s="45"/>
      <c r="J21" s="1"/>
      <c r="K21" s="3" t="s">
        <v>1</v>
      </c>
      <c r="L21" s="52" t="str">
        <f>C3</f>
        <v>Corli Witthuhn</v>
      </c>
      <c r="M21" s="52"/>
      <c r="N21" s="1"/>
      <c r="O21" s="4"/>
      <c r="P21" s="45"/>
      <c r="Q21" s="45"/>
    </row>
    <row r="22" spans="1:17" ht="16" thickBot="1" x14ac:dyDescent="0.25">
      <c r="A22" s="1"/>
      <c r="B22" s="5" t="s">
        <v>2</v>
      </c>
      <c r="C22" s="46">
        <v>45702</v>
      </c>
      <c r="D22" s="46"/>
      <c r="E22" s="1"/>
      <c r="F22" s="1"/>
      <c r="G22" s="1"/>
      <c r="H22" s="1"/>
      <c r="J22" s="1"/>
      <c r="K22" s="5" t="s">
        <v>2</v>
      </c>
      <c r="L22" s="53">
        <v>45716</v>
      </c>
      <c r="M22" s="53"/>
      <c r="N22" s="1"/>
      <c r="O22" s="1"/>
      <c r="P22" s="1"/>
      <c r="Q22" s="1"/>
    </row>
    <row r="23" spans="1:17" x14ac:dyDescent="0.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 x14ac:dyDescent="0.2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" customHeight="1" x14ac:dyDescent="0.2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" customHeight="1" x14ac:dyDescent="0.2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>
        <v>2</v>
      </c>
      <c r="G27" s="10" t="s">
        <v>25</v>
      </c>
      <c r="H27" s="9">
        <f>IFERROR(SUM(D27:G27), "")</f>
        <v>2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" customHeight="1" x14ac:dyDescent="0.2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" customHeight="1" x14ac:dyDescent="0.2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" customHeight="1" x14ac:dyDescent="0.2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 x14ac:dyDescent="0.2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9" thickBot="1" x14ac:dyDescent="0.25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2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6" thickTop="1" x14ac:dyDescent="0.2">
      <c r="A33" s="1"/>
      <c r="B33" s="1"/>
      <c r="C33" s="1"/>
      <c r="D33" s="51"/>
      <c r="E33" s="51"/>
      <c r="F33" s="51"/>
      <c r="G33" s="51"/>
      <c r="H33" s="6"/>
      <c r="J33" s="1"/>
      <c r="K33" s="1"/>
      <c r="L33" s="1"/>
      <c r="M33" s="51"/>
      <c r="N33" s="51"/>
      <c r="O33" s="51"/>
      <c r="P33" s="51"/>
      <c r="Q33" s="6"/>
    </row>
    <row r="34" spans="1:17" x14ac:dyDescent="0.2">
      <c r="A34" s="1"/>
      <c r="B34" s="1"/>
      <c r="C34" s="1"/>
      <c r="D34" s="40" t="s">
        <v>10</v>
      </c>
      <c r="E34" s="41"/>
      <c r="F34" s="41"/>
      <c r="G34" s="41"/>
      <c r="H34" s="13" t="s">
        <v>17</v>
      </c>
      <c r="J34" s="1"/>
      <c r="K34" s="1"/>
      <c r="L34" s="1"/>
      <c r="M34" s="40" t="s">
        <v>10</v>
      </c>
      <c r="N34" s="41"/>
      <c r="O34" s="41"/>
      <c r="P34" s="41"/>
      <c r="Q34" s="13" t="s">
        <v>4</v>
      </c>
    </row>
    <row r="35" spans="1:17" x14ac:dyDescent="0.2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6E458F86-156B-4BB7-AF7D-38224C73764B}"/>
    <dataValidation allowBlank="1" showInputMessage="1" showErrorMessage="1" prompt="Title of this worksheet is in this cell" sqref="B1:H1 B19:H19 K19:Q19 K1:Q1" xr:uid="{F8AE6EA5-B1C0-46A7-A29E-C999439336AD}"/>
    <dataValidation allowBlank="1" showInputMessage="1" showErrorMessage="1" prompt="Enter Company Name in this cell. Enter employee details in cells below and Week ending date in cell C5" sqref="B2 B20 K20 K2" xr:uid="{35B5BB89-7BF4-44CE-B2CF-71D7BF3C91EF}"/>
    <dataValidation allowBlank="1" showInputMessage="1" showErrorMessage="1" prompt="Enter Employee name in cell at right" sqref="B3 B21 K21 K3" xr:uid="{173A01B5-06BA-4C7A-B7F6-FC2BF0FAAE4A}"/>
    <dataValidation allowBlank="1" showInputMessage="1" showErrorMessage="1" prompt="Enter Employee name in this cell" sqref="C3:D3 C21:D21 L21:M21 L3:M3" xr:uid="{F26A686A-973B-4C9B-975E-03150F870253}"/>
    <dataValidation allowBlank="1" showInputMessage="1" showErrorMessage="1" prompt="Enter Employee phone number in cell at right" sqref="F3 F21 O21 O3" xr:uid="{C5E38E17-7639-4F45-A105-DD329C576867}"/>
    <dataValidation allowBlank="1" showInputMessage="1" showErrorMessage="1" prompt="Enter Employee phone number in this cell" sqref="G3:H3 G21:H21 P21:Q21 P3:Q3" xr:uid="{DF1D3833-2063-477D-BA68-316F6DFC1B80}"/>
    <dataValidation allowBlank="1" showInputMessage="1" showErrorMessage="1" prompt="Enter Regular Hours in this column under this heading" sqref="D6 D24 M6 M24" xr:uid="{B03C99E4-1067-421F-81B0-24AB3E90B77B}"/>
    <dataValidation allowBlank="1" showInputMessage="1" showErrorMessage="1" prompt="Date is automatically updated in this column under this heading based on Week ending date in cell C5" sqref="C6 C24 L6 L24" xr:uid="{73FC8920-FBD4-49AB-952D-4980D5B6DFEC}"/>
    <dataValidation allowBlank="1" showInputMessage="1" showErrorMessage="1" prompt="Enter Overtime Hours in this column under this heading" sqref="E6 E24 N6 N24" xr:uid="{F88342C7-DD54-4D2C-A629-E29ABB057D2A}"/>
    <dataValidation allowBlank="1" showInputMessage="1" showErrorMessage="1" prompt="Enter Sick hours in this column under this heading" sqref="F6 F24 O6 O24" xr:uid="{BC69E6EA-078F-4A4A-85D7-4C6C57936475}"/>
    <dataValidation allowBlank="1" showInputMessage="1" showErrorMessage="1" prompt="Enter Vacation hours in this column under this heading" sqref="G6 G24 P6 P24" xr:uid="{D183D753-2509-4C5C-8AC3-3506440C3A99}"/>
    <dataValidation allowBlank="1" showInputMessage="1" showErrorMessage="1" prompt="Total Hours for each weekday are automatically calculated in this column under this heading" sqref="H6 H24 Q6 Q24" xr:uid="{7A802E6F-7AED-495F-A690-531DE409E0C3}"/>
    <dataValidation allowBlank="1" showInputMessage="1" showErrorMessage="1" prompt="Total hours for the entire period are automatically calculated in cells at right" sqref="C14 C32 L14 L32" xr:uid="{239DA862-8597-4176-AD2B-3FEE2814577E}"/>
    <dataValidation allowBlank="1" showInputMessage="1" showErrorMessage="1" prompt="Enter Employee signature in this cell" sqref="D15:G15 D33:G33 M15:P15 M33:P33" xr:uid="{765842C7-F397-49BA-A44A-122EC90F911E}"/>
    <dataValidation allowBlank="1" showInputMessage="1" showErrorMessage="1" prompt="Enter Date in this cell" sqref="H15 H33 Q15 Q33" xr:uid="{6C71A266-1533-45FD-9075-097E8D4DBBA6}"/>
    <dataValidation allowBlank="1" showInputMessage="1" showErrorMessage="1" prompt="Enter Week ending date in cell at right" sqref="B4 B22 K22 K4" xr:uid="{EC337E20-D6F9-4AF7-B584-F72EA2D6F6BD}"/>
    <dataValidation allowBlank="1" showInputMessage="1" showErrorMessage="1" prompt="Enter Week ending date in this cell" sqref="C4 C22 L22 L4" xr:uid="{1894C8C2-105C-43C3-866C-EB01E2AA7DA2}"/>
    <dataValidation allowBlank="1" showInputMessage="1" showErrorMessage="1" prompt="Weekdays are automatically updated in this column under this heading" sqref="B6 B24 K6 K24" xr:uid="{24E3153B-13B6-49B9-AFED-685518FA46D9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629D-BA31-4BBC-8D08-939DC3EB87EE}">
  <dimension ref="A1:Q35"/>
  <sheetViews>
    <sheetView topLeftCell="E16" workbookViewId="0">
      <selection activeCell="H17" sqref="H17"/>
    </sheetView>
  </sheetViews>
  <sheetFormatPr baseColWidth="10" defaultRowHeight="15" x14ac:dyDescent="0.2"/>
  <cols>
    <col min="2" max="8" width="15.6640625" customWidth="1"/>
    <col min="11" max="17" width="15.6640625" customWidth="1"/>
  </cols>
  <sheetData>
    <row r="1" spans="1:17" ht="25" thickBot="1" x14ac:dyDescent="0.35">
      <c r="A1" s="1"/>
      <c r="B1" s="42" t="s">
        <v>0</v>
      </c>
      <c r="C1" s="42"/>
      <c r="D1" s="42"/>
      <c r="E1" s="42"/>
      <c r="F1" s="42"/>
      <c r="G1" s="42"/>
      <c r="H1" s="42"/>
      <c r="J1" s="1"/>
      <c r="K1" s="42" t="s">
        <v>0</v>
      </c>
      <c r="L1" s="42"/>
      <c r="M1" s="42"/>
      <c r="N1" s="42"/>
      <c r="O1" s="42"/>
      <c r="P1" s="42"/>
      <c r="Q1" s="42"/>
    </row>
    <row r="2" spans="1:17" ht="21" thickBot="1" x14ac:dyDescent="0.25">
      <c r="A2" s="14">
        <f>' Feb 25'!A2+'March 25'!H14+'March 25'!H32+'March 25'!Q14+'March 25'!Q32</f>
        <v>5</v>
      </c>
      <c r="B2" s="2" t="str">
        <f>' Feb 25'!B2</f>
        <v>UFS</v>
      </c>
      <c r="C2" s="1"/>
      <c r="D2" s="1"/>
      <c r="E2" s="1"/>
      <c r="F2" s="1"/>
      <c r="G2" s="1"/>
      <c r="H2" s="1"/>
      <c r="J2" s="1"/>
      <c r="K2" s="2" t="str">
        <f>B2</f>
        <v>UFS</v>
      </c>
      <c r="L2" s="1"/>
      <c r="M2" s="1"/>
      <c r="N2" s="1"/>
      <c r="O2" s="1"/>
      <c r="P2" s="1"/>
      <c r="Q2" s="1"/>
    </row>
    <row r="3" spans="1:17" ht="16.5" customHeight="1" thickBot="1" x14ac:dyDescent="0.25">
      <c r="A3" s="1"/>
      <c r="B3" s="3" t="s">
        <v>1</v>
      </c>
      <c r="C3" s="52" t="s">
        <v>14</v>
      </c>
      <c r="D3" s="52"/>
      <c r="E3" s="1"/>
      <c r="F3" s="4"/>
      <c r="G3" s="45"/>
      <c r="H3" s="45"/>
      <c r="J3" s="1"/>
      <c r="K3" s="3" t="s">
        <v>1</v>
      </c>
      <c r="L3" s="52" t="str">
        <f>C3</f>
        <v>Corli Witthuhn</v>
      </c>
      <c r="M3" s="52"/>
      <c r="N3" s="1"/>
      <c r="O3" s="4"/>
      <c r="P3" s="45"/>
      <c r="Q3" s="45"/>
    </row>
    <row r="4" spans="1:17" ht="16" thickBot="1" x14ac:dyDescent="0.25">
      <c r="A4" s="1"/>
      <c r="B4" s="5" t="s">
        <v>2</v>
      </c>
      <c r="C4" s="53">
        <v>45723</v>
      </c>
      <c r="D4" s="53"/>
      <c r="E4" s="1"/>
      <c r="F4" s="1"/>
      <c r="G4" s="1"/>
      <c r="H4" s="1"/>
      <c r="J4" s="1"/>
      <c r="K4" s="5" t="s">
        <v>2</v>
      </c>
      <c r="L4" s="53">
        <f>C22+7</f>
        <v>45737</v>
      </c>
      <c r="M4" s="53"/>
      <c r="N4" s="1"/>
      <c r="O4" s="1"/>
      <c r="P4" s="1"/>
      <c r="Q4" s="1"/>
    </row>
    <row r="5" spans="1:17" x14ac:dyDescent="0.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 x14ac:dyDescent="0.2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" customHeight="1" x14ac:dyDescent="0.2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" customHeight="1" x14ac:dyDescent="0.2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" customHeight="1" x14ac:dyDescent="0.2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" customHeight="1" x14ac:dyDescent="0.2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" customHeight="1" x14ac:dyDescent="0.2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>
        <v>1</v>
      </c>
      <c r="F12" s="9"/>
      <c r="G12" s="10" t="s">
        <v>18</v>
      </c>
      <c r="H12" s="9">
        <f t="shared" ref="H12:H13" si="1">IFERROR(SUM(D12:G12), "")</f>
        <v>1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 x14ac:dyDescent="0.2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9" thickBot="1" x14ac:dyDescent="0.25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1</v>
      </c>
      <c r="F14" s="12">
        <f>IFERROR(SUM(F7:F13), "")</f>
        <v>0</v>
      </c>
      <c r="G14" s="12">
        <f>IFERROR(SUM(G7:G13), "")</f>
        <v>0</v>
      </c>
      <c r="H14" s="12">
        <f>IFERROR(SUM(H7:H13), "")</f>
        <v>1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6" thickTop="1" x14ac:dyDescent="0.2">
      <c r="A15" s="1"/>
      <c r="B15" s="1"/>
      <c r="C15" s="1"/>
      <c r="D15" s="51"/>
      <c r="E15" s="51"/>
      <c r="F15" s="51"/>
      <c r="G15" s="51"/>
      <c r="H15" s="6"/>
      <c r="J15" s="1"/>
      <c r="K15" s="1"/>
      <c r="L15" s="1"/>
      <c r="M15" s="51"/>
      <c r="N15" s="51"/>
      <c r="O15" s="51"/>
      <c r="P15" s="51"/>
      <c r="Q15" s="6"/>
    </row>
    <row r="16" spans="1:17" x14ac:dyDescent="0.2">
      <c r="A16" s="1"/>
      <c r="B16" s="1"/>
      <c r="C16" s="1"/>
      <c r="D16" s="40" t="s">
        <v>10</v>
      </c>
      <c r="E16" s="41"/>
      <c r="F16" s="41"/>
      <c r="G16" s="41"/>
      <c r="H16" s="13" t="s">
        <v>17</v>
      </c>
      <c r="J16" s="1"/>
      <c r="K16" s="1"/>
      <c r="L16" s="1"/>
      <c r="M16" s="40" t="s">
        <v>10</v>
      </c>
      <c r="N16" s="41"/>
      <c r="O16" s="41"/>
      <c r="P16" s="41"/>
      <c r="Q16" s="13" t="s">
        <v>4</v>
      </c>
    </row>
    <row r="17" spans="1:17" x14ac:dyDescent="0.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3">
      <c r="A19" s="1"/>
      <c r="B19" s="42" t="s">
        <v>0</v>
      </c>
      <c r="C19" s="42"/>
      <c r="D19" s="42"/>
      <c r="E19" s="42"/>
      <c r="F19" s="42"/>
      <c r="G19" s="42"/>
      <c r="H19" s="42"/>
      <c r="J19" s="1"/>
      <c r="K19" s="42" t="s">
        <v>0</v>
      </c>
      <c r="L19" s="42"/>
      <c r="M19" s="42"/>
      <c r="N19" s="42"/>
      <c r="O19" s="42"/>
      <c r="P19" s="42"/>
      <c r="Q19" s="42"/>
    </row>
    <row r="20" spans="1:17" ht="21" thickBot="1" x14ac:dyDescent="0.25">
      <c r="A20" s="1"/>
      <c r="B20" s="2" t="str">
        <f>B2</f>
        <v>UFS</v>
      </c>
      <c r="C20" s="1"/>
      <c r="D20" s="1"/>
      <c r="E20" s="1"/>
      <c r="F20" s="1"/>
      <c r="G20" s="1"/>
      <c r="H20" s="1"/>
      <c r="J20" s="1"/>
      <c r="K20" s="2" t="str">
        <f>B2</f>
        <v>UFS</v>
      </c>
      <c r="L20" s="1"/>
      <c r="M20" s="1"/>
      <c r="N20" s="1"/>
      <c r="O20" s="1"/>
      <c r="P20" s="1"/>
      <c r="Q20" s="1"/>
    </row>
    <row r="21" spans="1:17" ht="17" thickTop="1" thickBot="1" x14ac:dyDescent="0.25">
      <c r="A21" s="1"/>
      <c r="B21" s="3" t="s">
        <v>1</v>
      </c>
      <c r="C21" s="52" t="str">
        <f>C3</f>
        <v>Corli Witthuhn</v>
      </c>
      <c r="D21" s="52"/>
      <c r="E21" s="1"/>
      <c r="F21" s="4"/>
      <c r="G21" s="45"/>
      <c r="H21" s="45"/>
      <c r="J21" s="1"/>
      <c r="K21" s="3" t="s">
        <v>1</v>
      </c>
      <c r="L21" s="52" t="str">
        <f>L3</f>
        <v>Corli Witthuhn</v>
      </c>
      <c r="M21" s="52"/>
      <c r="N21" s="1"/>
      <c r="O21" s="4"/>
      <c r="P21" s="45"/>
      <c r="Q21" s="45"/>
    </row>
    <row r="22" spans="1:17" ht="16" thickBot="1" x14ac:dyDescent="0.25">
      <c r="A22" s="1"/>
      <c r="B22" s="5" t="s">
        <v>2</v>
      </c>
      <c r="C22" s="53">
        <f>C4+7</f>
        <v>45730</v>
      </c>
      <c r="D22" s="53"/>
      <c r="E22" s="1"/>
      <c r="F22" s="1"/>
      <c r="G22" s="1"/>
      <c r="H22" s="1"/>
      <c r="J22" s="1"/>
      <c r="K22" s="5" t="s">
        <v>2</v>
      </c>
      <c r="L22" s="53">
        <f>L4+7</f>
        <v>45744</v>
      </c>
      <c r="M22" s="53"/>
      <c r="N22" s="1"/>
      <c r="O22" s="1"/>
      <c r="P22" s="1"/>
      <c r="Q22" s="1"/>
    </row>
    <row r="23" spans="1:17" x14ac:dyDescent="0.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 x14ac:dyDescent="0.2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" customHeight="1" x14ac:dyDescent="0.2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" customHeight="1" x14ac:dyDescent="0.2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" customHeight="1" x14ac:dyDescent="0.2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>
        <v>1</v>
      </c>
      <c r="F28" s="9"/>
      <c r="G28" s="10" t="s">
        <v>15</v>
      </c>
      <c r="H28" s="9">
        <f>IFERROR(SUM(D28:G28), "")</f>
        <v>1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" customHeight="1" x14ac:dyDescent="0.2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>
        <v>1</v>
      </c>
      <c r="F29" s="9"/>
      <c r="G29" s="10" t="s">
        <v>16</v>
      </c>
      <c r="H29" s="9">
        <f>IFERROR(SUM(D29:G29), "")</f>
        <v>1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/>
      <c r="N29" s="9"/>
      <c r="O29" s="9"/>
      <c r="P29" s="10"/>
      <c r="Q29" s="9">
        <f>IFERROR(SUM(M29:P29), "")</f>
        <v>0</v>
      </c>
    </row>
    <row r="30" spans="1:17" ht="20" customHeight="1" x14ac:dyDescent="0.2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 x14ac:dyDescent="0.2">
      <c r="A31" s="1"/>
      <c r="B31" s="1" t="str">
        <f>IFERROR(TEXT(TimeSheet24715[[#This Row],[Date]],"aaaa"), "")</f>
        <v>Freitag</v>
      </c>
      <c r="C31" s="8">
        <f>C22</f>
        <v>45730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9" thickBot="1" x14ac:dyDescent="0.25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2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6" thickTop="1" x14ac:dyDescent="0.2">
      <c r="A33" s="1"/>
      <c r="B33" s="1"/>
      <c r="C33" s="1"/>
      <c r="D33" s="51"/>
      <c r="E33" s="51"/>
      <c r="F33" s="51"/>
      <c r="G33" s="51"/>
      <c r="H33" s="6"/>
      <c r="J33" s="1"/>
      <c r="K33" s="1"/>
      <c r="L33" s="1"/>
      <c r="M33" s="51"/>
      <c r="N33" s="51"/>
      <c r="O33" s="51"/>
      <c r="P33" s="51"/>
      <c r="Q33" s="6"/>
    </row>
    <row r="34" spans="1:17" x14ac:dyDescent="0.2">
      <c r="A34" s="1"/>
      <c r="B34" s="1"/>
      <c r="C34" s="1"/>
      <c r="D34" s="40" t="s">
        <v>10</v>
      </c>
      <c r="E34" s="41"/>
      <c r="F34" s="41"/>
      <c r="G34" s="41"/>
      <c r="H34" s="13" t="s">
        <v>17</v>
      </c>
      <c r="J34" s="1"/>
      <c r="K34" s="1"/>
      <c r="L34" s="1"/>
      <c r="M34" s="40" t="s">
        <v>10</v>
      </c>
      <c r="N34" s="41"/>
      <c r="O34" s="41"/>
      <c r="P34" s="41"/>
      <c r="Q34" s="13" t="s">
        <v>4</v>
      </c>
    </row>
    <row r="35" spans="1:17" x14ac:dyDescent="0.2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9013C89F-7169-4F50-9146-7DE0D2D65A37}"/>
    <dataValidation allowBlank="1" showInputMessage="1" showErrorMessage="1" prompt="Title of this worksheet is in this cell" sqref="B1:H1 B19:H19 K19:Q19 K1:Q1" xr:uid="{29802395-DBBC-439C-846E-7D7F343A3E57}"/>
    <dataValidation allowBlank="1" showInputMessage="1" showErrorMessage="1" prompt="Enter Company Name in this cell. Enter employee details in cells below and Week ending date in cell C5" sqref="B2 B20 K20 K2" xr:uid="{D38A4EB8-0997-45BE-A415-38ADFD42D517}"/>
    <dataValidation allowBlank="1" showInputMessage="1" showErrorMessage="1" prompt="Enter Employee name in cell at right" sqref="B3 B21 K21 K3" xr:uid="{58582A32-541F-4EF6-A126-05373DE549D1}"/>
    <dataValidation allowBlank="1" showInputMessage="1" showErrorMessage="1" prompt="Enter Employee name in this cell" sqref="C3:D3 C21:D21 L21:M21 L3:M3" xr:uid="{4A0509DC-DD19-4BC7-9470-20540EFA1342}"/>
    <dataValidation allowBlank="1" showInputMessage="1" showErrorMessage="1" prompt="Enter Employee phone number in cell at right" sqref="F3 F21 O21 O3" xr:uid="{B9490E37-5170-4E9D-8E4E-4705FDC6EEE3}"/>
    <dataValidation allowBlank="1" showInputMessage="1" showErrorMessage="1" prompt="Enter Employee phone number in this cell" sqref="G3:H3 G21:H21 P21:Q21 P3:Q3" xr:uid="{76A00DF9-BB70-4C6D-823B-045DBA83EDF2}"/>
    <dataValidation allowBlank="1" showInputMessage="1" showErrorMessage="1" prompt="Enter Regular Hours in this column under this heading" sqref="D6 D24 M6 M24" xr:uid="{4A35505B-3FDD-4666-8714-B52E51848038}"/>
    <dataValidation allowBlank="1" showInputMessage="1" showErrorMessage="1" prompt="Date is automatically updated in this column under this heading based on Week ending date in cell C5" sqref="C6 C24 L6 L24" xr:uid="{BFFD17A5-E91D-49B5-BA5E-4A67EBA44404}"/>
    <dataValidation allowBlank="1" showInputMessage="1" showErrorMessage="1" prompt="Enter Overtime Hours in this column under this heading" sqref="E6 E24 N6 N24" xr:uid="{B817E91F-F24D-4210-8FD8-B7056C88391C}"/>
    <dataValidation allowBlank="1" showInputMessage="1" showErrorMessage="1" prompt="Enter Sick hours in this column under this heading" sqref="F6 F24 O6 O24" xr:uid="{A5D9FA4B-E4D6-4DF1-8B19-9ECCD6BBD39A}"/>
    <dataValidation allowBlank="1" showInputMessage="1" showErrorMessage="1" prompt="Enter Vacation hours in this column under this heading" sqref="G6 G24 P6 P24" xr:uid="{49536540-83A7-4FE1-9861-63CE3B66CA9C}"/>
    <dataValidation allowBlank="1" showInputMessage="1" showErrorMessage="1" prompt="Total Hours for each weekday are automatically calculated in this column under this heading" sqref="H6 H24 Q6 Q24" xr:uid="{EADF6070-6307-4A57-B5E1-908B0D084526}"/>
    <dataValidation allowBlank="1" showInputMessage="1" showErrorMessage="1" prompt="Total hours for the entire period are automatically calculated in cells at right" sqref="C14 C32 L14 L32" xr:uid="{111116A0-0010-430E-9257-ADFECC41B658}"/>
    <dataValidation allowBlank="1" showInputMessage="1" showErrorMessage="1" prompt="Enter Employee signature in this cell" sqref="D15:G15 D33:G33 M15:P15 M33:P33" xr:uid="{6CE591FF-83D8-47D4-914B-1D1675BC1AF1}"/>
    <dataValidation allowBlank="1" showInputMessage="1" showErrorMessage="1" prompt="Enter Date in this cell" sqref="H15 H33 Q15 Q33" xr:uid="{90CEE6B0-81DD-4B03-A2F5-253A9E073168}"/>
    <dataValidation allowBlank="1" showInputMessage="1" showErrorMessage="1" prompt="Enter Week ending date in cell at right" sqref="B4 B22 K22 K4" xr:uid="{610D4674-59F6-4353-B4AE-415A841012DA}"/>
    <dataValidation allowBlank="1" showInputMessage="1" showErrorMessage="1" prompt="Enter Week ending date in this cell" sqref="C4 C22 L22 L4" xr:uid="{63D06F90-15F9-4A4D-9AA4-30A1DDFFED40}"/>
    <dataValidation allowBlank="1" showInputMessage="1" showErrorMessage="1" prompt="Weekdays are automatically updated in this column under this heading" sqref="B6 B24 K6 K24" xr:uid="{0A95188E-EB83-4A11-99FF-F8DFA3466D36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DE2A-BE3E-4863-BC6C-C930B806DB4F}">
  <dimension ref="A1:Q35"/>
  <sheetViews>
    <sheetView topLeftCell="C14" workbookViewId="0">
      <selection activeCell="J18" sqref="J18:Q35"/>
    </sheetView>
  </sheetViews>
  <sheetFormatPr baseColWidth="10" defaultRowHeight="15" x14ac:dyDescent="0.2"/>
  <cols>
    <col min="2" max="8" width="15.6640625" customWidth="1"/>
    <col min="11" max="17" width="15.6640625" customWidth="1"/>
  </cols>
  <sheetData>
    <row r="1" spans="1:17" ht="36" customHeight="1" thickBot="1" x14ac:dyDescent="0.35">
      <c r="A1" s="1"/>
      <c r="B1" s="42" t="s">
        <v>0</v>
      </c>
      <c r="C1" s="42"/>
      <c r="D1" s="42"/>
      <c r="E1" s="42"/>
      <c r="F1" s="42"/>
      <c r="G1" s="42"/>
      <c r="H1" s="42"/>
      <c r="J1" s="1"/>
      <c r="K1" s="42" t="s">
        <v>0</v>
      </c>
      <c r="L1" s="42"/>
      <c r="M1" s="42"/>
      <c r="N1" s="42"/>
      <c r="O1" s="42"/>
      <c r="P1" s="42"/>
      <c r="Q1" s="42"/>
    </row>
    <row r="2" spans="1:17" ht="21" thickBot="1" x14ac:dyDescent="0.25">
      <c r="A2" s="14">
        <f>'March 25'!A2+'March 25'!H14+'March 25'!H32+'March 25'!Q14+'March 25'!Q32</f>
        <v>8</v>
      </c>
      <c r="B2" s="2" t="str">
        <f>' Feb 25'!B2</f>
        <v>UFS</v>
      </c>
      <c r="C2" s="1"/>
      <c r="D2" s="1"/>
      <c r="E2" s="1"/>
      <c r="F2" s="1"/>
      <c r="G2" s="1"/>
      <c r="H2" s="1"/>
      <c r="J2" s="1"/>
      <c r="K2" s="2" t="str">
        <f>B2</f>
        <v>UFS</v>
      </c>
      <c r="L2" s="1"/>
      <c r="M2" s="1"/>
      <c r="N2" s="1"/>
      <c r="O2" s="1"/>
      <c r="P2" s="1"/>
      <c r="Q2" s="1"/>
    </row>
    <row r="3" spans="1:17" ht="16" thickBot="1" x14ac:dyDescent="0.25">
      <c r="A3" s="1"/>
      <c r="B3" s="3" t="s">
        <v>1</v>
      </c>
      <c r="C3" s="52" t="s">
        <v>14</v>
      </c>
      <c r="D3" s="52"/>
      <c r="E3" s="1"/>
      <c r="F3" s="4"/>
      <c r="G3" s="45"/>
      <c r="H3" s="45"/>
      <c r="J3" s="1"/>
      <c r="K3" s="3" t="s">
        <v>1</v>
      </c>
      <c r="L3" s="52" t="str">
        <f>C3</f>
        <v>Corli Witthuhn</v>
      </c>
      <c r="M3" s="52"/>
      <c r="N3" s="1"/>
      <c r="O3" s="4"/>
      <c r="P3" s="45"/>
      <c r="Q3" s="45"/>
    </row>
    <row r="4" spans="1:17" ht="16" thickBot="1" x14ac:dyDescent="0.25">
      <c r="A4" s="1"/>
      <c r="B4" s="5" t="s">
        <v>2</v>
      </c>
      <c r="C4" s="53">
        <v>45751</v>
      </c>
      <c r="D4" s="53"/>
      <c r="E4" s="1"/>
      <c r="F4" s="1"/>
      <c r="G4" s="1"/>
      <c r="H4" s="1"/>
      <c r="J4" s="1"/>
      <c r="K4" s="5" t="s">
        <v>2</v>
      </c>
      <c r="L4" s="53">
        <f>C22+7</f>
        <v>45765</v>
      </c>
      <c r="M4" s="53"/>
      <c r="N4" s="1"/>
      <c r="O4" s="1"/>
      <c r="P4" s="1"/>
      <c r="Q4" s="1"/>
    </row>
    <row r="5" spans="1:17" x14ac:dyDescent="0.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 x14ac:dyDescent="0.2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" customHeight="1" x14ac:dyDescent="0.2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" customHeight="1" x14ac:dyDescent="0.2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" customHeight="1" x14ac:dyDescent="0.2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/>
      <c r="N9" s="9"/>
      <c r="O9" s="9"/>
      <c r="P9" s="10"/>
      <c r="Q9" s="9">
        <f>IFERROR(SUM(M9:P9), "")</f>
        <v>0</v>
      </c>
    </row>
    <row r="10" spans="1:17" ht="20" customHeight="1" x14ac:dyDescent="0.2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/>
      <c r="N10" s="9"/>
      <c r="O10" s="9"/>
      <c r="P10" s="10"/>
      <c r="Q10" s="9">
        <f>IFERROR(SUM(M10:P10), "")</f>
        <v>0</v>
      </c>
    </row>
    <row r="11" spans="1:17" ht="20" customHeight="1" x14ac:dyDescent="0.2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/>
      <c r="N11" s="9"/>
      <c r="O11" s="9"/>
      <c r="P11" s="10"/>
      <c r="Q11" s="9">
        <f>IFERROR(SUM(M11:P11), "")</f>
        <v>0</v>
      </c>
    </row>
    <row r="12" spans="1:17" ht="20" customHeight="1" x14ac:dyDescent="0.2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" customHeight="1" x14ac:dyDescent="0.2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9" thickBot="1" x14ac:dyDescent="0.25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6" thickTop="1" x14ac:dyDescent="0.2">
      <c r="A15" s="1"/>
      <c r="B15" s="1"/>
      <c r="C15" s="1"/>
      <c r="D15" s="51"/>
      <c r="E15" s="51"/>
      <c r="F15" s="51"/>
      <c r="G15" s="51"/>
      <c r="H15" s="6"/>
      <c r="J15" s="1"/>
      <c r="K15" s="1"/>
      <c r="L15" s="1"/>
      <c r="M15" s="51"/>
      <c r="N15" s="51"/>
      <c r="O15" s="51"/>
      <c r="P15" s="51"/>
      <c r="Q15" s="6"/>
    </row>
    <row r="16" spans="1:17" x14ac:dyDescent="0.2">
      <c r="A16" s="1"/>
      <c r="B16" s="1"/>
      <c r="C16" s="1"/>
      <c r="D16" s="40" t="s">
        <v>10</v>
      </c>
      <c r="E16" s="41"/>
      <c r="F16" s="41"/>
      <c r="G16" s="41"/>
      <c r="H16" s="13" t="s">
        <v>4</v>
      </c>
      <c r="J16" s="1"/>
      <c r="K16" s="1"/>
      <c r="L16" s="1"/>
      <c r="M16" s="40" t="s">
        <v>10</v>
      </c>
      <c r="N16" s="41"/>
      <c r="O16" s="41"/>
      <c r="P16" s="41"/>
      <c r="Q16" s="13" t="s">
        <v>4</v>
      </c>
    </row>
    <row r="17" spans="1:17" x14ac:dyDescent="0.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3">
      <c r="A19" s="1"/>
      <c r="B19" s="42" t="s">
        <v>0</v>
      </c>
      <c r="C19" s="42"/>
      <c r="D19" s="42"/>
      <c r="E19" s="42"/>
      <c r="F19" s="42"/>
      <c r="G19" s="42"/>
      <c r="H19" s="42"/>
      <c r="J19" s="1"/>
      <c r="K19" s="42" t="s">
        <v>0</v>
      </c>
      <c r="L19" s="42"/>
      <c r="M19" s="42"/>
      <c r="N19" s="42"/>
      <c r="O19" s="42"/>
      <c r="P19" s="42"/>
      <c r="Q19" s="42"/>
    </row>
    <row r="20" spans="1:17" ht="21" thickBot="1" x14ac:dyDescent="0.25">
      <c r="A20" s="1"/>
      <c r="B20" s="2" t="str">
        <f>B2</f>
        <v>UFS</v>
      </c>
      <c r="C20" s="1"/>
      <c r="D20" s="1"/>
      <c r="E20" s="1"/>
      <c r="F20" s="1"/>
      <c r="G20" s="1"/>
      <c r="H20" s="1"/>
      <c r="J20" s="1"/>
      <c r="K20" s="2" t="str">
        <f>B2</f>
        <v>UFS</v>
      </c>
      <c r="L20" s="1"/>
      <c r="M20" s="1"/>
      <c r="N20" s="1"/>
      <c r="O20" s="1"/>
      <c r="P20" s="1"/>
      <c r="Q20" s="1"/>
    </row>
    <row r="21" spans="1:17" ht="17" thickTop="1" thickBot="1" x14ac:dyDescent="0.25">
      <c r="A21" s="1"/>
      <c r="B21" s="3" t="s">
        <v>1</v>
      </c>
      <c r="C21" s="52" t="str">
        <f>C3</f>
        <v>Corli Witthuhn</v>
      </c>
      <c r="D21" s="52"/>
      <c r="E21" s="1"/>
      <c r="F21" s="4"/>
      <c r="G21" s="45"/>
      <c r="H21" s="45"/>
      <c r="J21" s="1"/>
      <c r="K21" s="3" t="s">
        <v>1</v>
      </c>
      <c r="L21" s="52" t="str">
        <f>C3</f>
        <v>Corli Witthuhn</v>
      </c>
      <c r="M21" s="52"/>
      <c r="N21" s="1"/>
      <c r="O21" s="4"/>
      <c r="P21" s="45"/>
      <c r="Q21" s="45"/>
    </row>
    <row r="22" spans="1:17" ht="16" thickBot="1" x14ac:dyDescent="0.25">
      <c r="A22" s="1"/>
      <c r="B22" s="5" t="s">
        <v>2</v>
      </c>
      <c r="C22" s="53">
        <f>C4+7</f>
        <v>45758</v>
      </c>
      <c r="D22" s="53"/>
      <c r="E22" s="1"/>
      <c r="F22" s="1"/>
      <c r="G22" s="1"/>
      <c r="H22" s="1"/>
      <c r="J22" s="1"/>
      <c r="K22" s="5" t="s">
        <v>2</v>
      </c>
      <c r="L22" s="53">
        <f>L4+7</f>
        <v>45772</v>
      </c>
      <c r="M22" s="53"/>
      <c r="N22" s="1"/>
      <c r="O22" s="1"/>
      <c r="P22" s="1"/>
      <c r="Q22" s="1"/>
    </row>
    <row r="23" spans="1:17" x14ac:dyDescent="0.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" customHeight="1" x14ac:dyDescent="0.2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" customHeight="1" x14ac:dyDescent="0.2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" customHeight="1" x14ac:dyDescent="0.2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>
        <v>1</v>
      </c>
      <c r="F27" s="9"/>
      <c r="G27" s="10" t="s">
        <v>19</v>
      </c>
      <c r="H27" s="9">
        <f>IFERROR(SUM(D27:G27), "")</f>
        <v>1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/>
      <c r="N27" s="9"/>
      <c r="O27" s="9"/>
      <c r="P27" s="10"/>
      <c r="Q27" s="9">
        <f>IFERROR(SUM(M27:P27), "")</f>
        <v>0</v>
      </c>
    </row>
    <row r="28" spans="1:17" ht="20" customHeight="1" x14ac:dyDescent="0.2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/>
      <c r="N28" s="9"/>
      <c r="O28" s="9"/>
      <c r="P28" s="10"/>
      <c r="Q28" s="9">
        <f>IFERROR(SUM(M28:P28), "")</f>
        <v>0</v>
      </c>
    </row>
    <row r="29" spans="1:17" ht="20" customHeight="1" x14ac:dyDescent="0.2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/>
      <c r="N29" s="9"/>
      <c r="O29" s="9"/>
      <c r="P29" s="10"/>
      <c r="Q29" s="9">
        <f>IFERROR(SUM(M29:P29), "")</f>
        <v>0</v>
      </c>
    </row>
    <row r="30" spans="1:17" ht="20" customHeight="1" x14ac:dyDescent="0.2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" customHeight="1" x14ac:dyDescent="0.2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9" thickBot="1" x14ac:dyDescent="0.25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1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1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6" thickTop="1" x14ac:dyDescent="0.2">
      <c r="A33" s="1"/>
      <c r="B33" s="1"/>
      <c r="C33" s="1"/>
      <c r="D33" s="51"/>
      <c r="E33" s="51"/>
      <c r="F33" s="51"/>
      <c r="G33" s="51"/>
      <c r="H33" s="6"/>
      <c r="J33" s="1"/>
      <c r="K33" s="1"/>
      <c r="L33" s="1"/>
      <c r="M33" s="51"/>
      <c r="N33" s="51"/>
      <c r="O33" s="51"/>
      <c r="P33" s="51"/>
      <c r="Q33" s="6"/>
    </row>
    <row r="34" spans="1:17" x14ac:dyDescent="0.2">
      <c r="A34" s="1"/>
      <c r="B34" s="1"/>
      <c r="C34" s="1"/>
      <c r="D34" s="40" t="s">
        <v>10</v>
      </c>
      <c r="E34" s="41"/>
      <c r="F34" s="41"/>
      <c r="G34" s="41"/>
      <c r="H34" s="13" t="s">
        <v>17</v>
      </c>
      <c r="J34" s="1"/>
      <c r="K34" s="1"/>
      <c r="L34" s="1"/>
      <c r="M34" s="40" t="s">
        <v>10</v>
      </c>
      <c r="N34" s="41"/>
      <c r="O34" s="41"/>
      <c r="P34" s="41"/>
      <c r="Q34" s="13" t="s">
        <v>4</v>
      </c>
    </row>
    <row r="35" spans="1:17" x14ac:dyDescent="0.2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 xr:uid="{A672A162-6375-4D1F-8B5A-F695E1CE2263}"/>
    <dataValidation allowBlank="1" showInputMessage="1" showErrorMessage="1" prompt="Enter Week ending date in this cell" sqref="C4 C22 L22 L4" xr:uid="{DD1B930F-E565-4F42-AF35-4246DE80D427}"/>
    <dataValidation allowBlank="1" showInputMessage="1" showErrorMessage="1" prompt="Enter Week ending date in cell at right" sqref="B4 B22 K22 K4" xr:uid="{27601886-81D3-49DD-9DD1-A6B37009FEE2}"/>
    <dataValidation allowBlank="1" showInputMessage="1" showErrorMessage="1" prompt="Enter Date in this cell" sqref="H15 H33 Q15 Q33" xr:uid="{2CEDD367-BC23-4EF8-87B8-8B8F99C31477}"/>
    <dataValidation allowBlank="1" showInputMessage="1" showErrorMessage="1" prompt="Enter Employee signature in this cell" sqref="D15:G15 D33:G33 M15:P15 M33:P33" xr:uid="{FB9F52D7-C550-4587-8B3B-1EF4116C6746}"/>
    <dataValidation allowBlank="1" showInputMessage="1" showErrorMessage="1" prompt="Total hours for the entire period are automatically calculated in cells at right" sqref="C14 C32 L14 L32" xr:uid="{120434E8-C049-44DD-8575-E75607037850}"/>
    <dataValidation allowBlank="1" showInputMessage="1" showErrorMessage="1" prompt="Total Hours for each weekday are automatically calculated in this column under this heading" sqref="H6 H24 Q6 Q24" xr:uid="{5C6C7F49-62F2-4076-9227-89A8F0EDA3D1}"/>
    <dataValidation allowBlank="1" showInputMessage="1" showErrorMessage="1" prompt="Enter Vacation hours in this column under this heading" sqref="G6 G24 P6 P24" xr:uid="{216E45E0-0768-4704-B616-36463778C81D}"/>
    <dataValidation allowBlank="1" showInputMessage="1" showErrorMessage="1" prompt="Enter Sick hours in this column under this heading" sqref="F6 F24 O6 O24" xr:uid="{F732759B-6FA5-4475-B9D1-B357992F7B6D}"/>
    <dataValidation allowBlank="1" showInputMessage="1" showErrorMessage="1" prompt="Enter Overtime Hours in this column under this heading" sqref="E6 E24 N6 N24" xr:uid="{9DD026D5-B563-4DCC-8AEB-D5D71E7692D7}"/>
    <dataValidation allowBlank="1" showInputMessage="1" showErrorMessage="1" prompt="Date is automatically updated in this column under this heading based on Week ending date in cell C5" sqref="C6 C24 L6 L24" xr:uid="{6DC1141F-5550-490D-B7F4-E2E5094563F3}"/>
    <dataValidation allowBlank="1" showInputMessage="1" showErrorMessage="1" prompt="Enter Regular Hours in this column under this heading" sqref="D6 D24 M6 M24" xr:uid="{BCFDFEFA-18BD-45C3-A370-85EF3FC7FD98}"/>
    <dataValidation allowBlank="1" showInputMessage="1" showErrorMessage="1" prompt="Enter Employee phone number in this cell" sqref="G3:H3 G21:H21 P21:Q21 P3:Q3" xr:uid="{1EEAA99C-CC54-4E3B-BA95-482E1E4C7D9B}"/>
    <dataValidation allowBlank="1" showInputMessage="1" showErrorMessage="1" prompt="Enter Employee phone number in cell at right" sqref="F3 F21 O21 O3" xr:uid="{F55D0ACF-2E59-43BE-86B5-2CF985F3AC25}"/>
    <dataValidation allowBlank="1" showInputMessage="1" showErrorMessage="1" prompt="Enter Employee name in this cell" sqref="C3:D3 C21:D21 L21:M21 L3:M3" xr:uid="{3EAA0C5F-3D45-47D9-96F1-6CE0AA1354C7}"/>
    <dataValidation allowBlank="1" showInputMessage="1" showErrorMessage="1" prompt="Enter Employee name in cell at right" sqref="B3 B21 K21 K3" xr:uid="{674E5B9C-F0DA-4D4B-8FD9-101704C27198}"/>
    <dataValidation allowBlank="1" showInputMessage="1" showErrorMessage="1" prompt="Enter Company Name in this cell. Enter employee details in cells below and Week ending date in cell C5" sqref="B2 B20 K20 K2" xr:uid="{E9EEC6C3-2B48-46DF-A356-C618D76A03E7}"/>
    <dataValidation allowBlank="1" showInputMessage="1" showErrorMessage="1" prompt="Title of this worksheet is in this cell" sqref="B1:H1 B19:H19 K19:Q19 K1:Q1" xr:uid="{62ACE645-960F-4BF3-A2CF-8417A4158BBB}"/>
    <dataValidation allowBlank="1" showInputMessage="1" showErrorMessage="1" prompt="Create a Weekly Time Sheet in this worksheet. Total Hours and Total Pay are automatically calculated at end of TimeSheet table" sqref="A1 A19 J19 J1" xr:uid="{80D2734A-331F-470C-AD9D-4082983DB8F4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F2FB-DCC8-492E-AC56-E4B7A8331FEC}">
  <dimension ref="A1:AB41"/>
  <sheetViews>
    <sheetView tabSelected="1" topLeftCell="A17" workbookViewId="0">
      <selection activeCell="I40" sqref="I40"/>
    </sheetView>
  </sheetViews>
  <sheetFormatPr baseColWidth="10" defaultRowHeight="15" x14ac:dyDescent="0.2"/>
  <cols>
    <col min="2" max="8" width="15.6640625" customWidth="1"/>
    <col min="14" max="14" width="11.1640625" bestFit="1" customWidth="1"/>
  </cols>
  <sheetData>
    <row r="1" spans="1:28" ht="25" thickBot="1" x14ac:dyDescent="0.35">
      <c r="A1" s="1"/>
      <c r="B1" s="42" t="s">
        <v>0</v>
      </c>
      <c r="C1" s="42"/>
      <c r="D1" s="42"/>
      <c r="E1" s="42"/>
      <c r="F1" s="42"/>
      <c r="G1" s="42"/>
      <c r="H1" s="42"/>
    </row>
    <row r="2" spans="1:28" ht="21" thickBot="1" x14ac:dyDescent="0.25">
      <c r="A2" s="14">
        <f>'April 25'!A2+'May 25'!H14</f>
        <v>54</v>
      </c>
      <c r="B2" s="2" t="str">
        <f>' Feb 25'!B2</f>
        <v>UFS</v>
      </c>
      <c r="C2" s="1"/>
      <c r="D2" s="1"/>
      <c r="E2" s="1"/>
      <c r="F2" s="1"/>
      <c r="G2" s="1"/>
      <c r="H2" s="1"/>
    </row>
    <row r="3" spans="1:28" ht="16" thickBot="1" x14ac:dyDescent="0.25">
      <c r="A3" s="1"/>
      <c r="B3" s="3" t="s">
        <v>1</v>
      </c>
      <c r="C3" s="52" t="s">
        <v>14</v>
      </c>
      <c r="D3" s="52"/>
      <c r="E3" s="1"/>
      <c r="F3" s="4"/>
      <c r="G3" s="45"/>
      <c r="H3" s="45"/>
      <c r="L3" s="15"/>
      <c r="M3" s="15"/>
      <c r="N3" s="15"/>
      <c r="O3" s="15"/>
      <c r="P3" s="15"/>
      <c r="Q3" s="15"/>
      <c r="R3" s="15"/>
      <c r="S3" s="15"/>
    </row>
    <row r="4" spans="1:28" ht="25" thickBot="1" x14ac:dyDescent="0.35">
      <c r="A4" s="1"/>
      <c r="B4" s="5" t="s">
        <v>2</v>
      </c>
      <c r="C4" s="53">
        <v>45779</v>
      </c>
      <c r="D4" s="53"/>
      <c r="E4" s="1"/>
      <c r="F4" s="1"/>
      <c r="G4" s="1"/>
      <c r="H4" s="1"/>
      <c r="L4" s="16"/>
      <c r="M4" s="54" t="s">
        <v>0</v>
      </c>
      <c r="N4" s="54"/>
      <c r="O4" s="54"/>
      <c r="P4" s="54"/>
      <c r="Q4" s="54"/>
      <c r="R4" s="54"/>
      <c r="S4" s="54"/>
    </row>
    <row r="5" spans="1:28" ht="21" thickBot="1" x14ac:dyDescent="0.25">
      <c r="A5" s="1"/>
      <c r="B5" s="1"/>
      <c r="C5" s="1"/>
      <c r="D5" s="1"/>
      <c r="E5" s="1"/>
      <c r="F5" s="1"/>
      <c r="G5" s="1"/>
      <c r="H5" s="1"/>
      <c r="L5" s="16"/>
      <c r="M5" s="17" t="s">
        <v>13</v>
      </c>
      <c r="N5" s="16"/>
      <c r="O5" s="16"/>
      <c r="P5" s="16"/>
      <c r="Q5" s="16"/>
      <c r="R5" s="16" t="e" vm="1">
        <v>#VALUE!</v>
      </c>
      <c r="S5" s="16"/>
      <c r="U5" s="15"/>
      <c r="V5" s="15"/>
      <c r="W5" s="15"/>
      <c r="X5" s="15"/>
      <c r="Y5" s="15"/>
      <c r="Z5" s="15"/>
      <c r="AA5" s="15"/>
      <c r="AB5" s="15"/>
    </row>
    <row r="6" spans="1:28" ht="36" thickTop="1" thickBot="1" x14ac:dyDescent="0.3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L6" s="16"/>
      <c r="M6" s="18" t="s">
        <v>1</v>
      </c>
      <c r="N6" s="55" t="s">
        <v>14</v>
      </c>
      <c r="O6" s="56"/>
      <c r="P6" s="16"/>
      <c r="Q6" s="19"/>
      <c r="R6" s="57"/>
      <c r="S6" s="57"/>
      <c r="U6" s="16"/>
      <c r="V6" s="54"/>
      <c r="W6" s="54"/>
      <c r="X6" s="54"/>
      <c r="Y6" s="54"/>
      <c r="Z6" s="54"/>
      <c r="AA6" s="54"/>
      <c r="AB6" s="54"/>
    </row>
    <row r="7" spans="1:28" ht="20" customHeight="1" thickBot="1" x14ac:dyDescent="0.25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L7" s="16"/>
      <c r="M7" s="20" t="s">
        <v>2</v>
      </c>
      <c r="N7" s="58">
        <v>45786</v>
      </c>
      <c r="O7" s="58"/>
      <c r="P7" s="16"/>
      <c r="Q7" s="16"/>
      <c r="R7" s="16"/>
      <c r="S7" s="16"/>
      <c r="U7" s="16"/>
      <c r="V7" s="17"/>
      <c r="W7" s="16"/>
      <c r="X7" s="16"/>
      <c r="Y7" s="16"/>
      <c r="Z7" s="16"/>
      <c r="AA7" s="16"/>
      <c r="AB7" s="16"/>
    </row>
    <row r="8" spans="1:28" ht="20" customHeight="1" thickBot="1" x14ac:dyDescent="0.25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9</v>
      </c>
      <c r="E8" s="9"/>
      <c r="F8" s="9"/>
      <c r="G8" s="10" t="s">
        <v>20</v>
      </c>
      <c r="H8" s="9">
        <f>IFERROR(SUM(D8:G8), "")</f>
        <v>9</v>
      </c>
      <c r="L8" s="16"/>
      <c r="M8" s="16"/>
      <c r="N8" s="16"/>
      <c r="O8" s="16"/>
      <c r="P8" s="16"/>
      <c r="Q8" s="16"/>
      <c r="R8" s="16"/>
      <c r="S8" s="16"/>
      <c r="U8" s="16"/>
      <c r="V8" s="18"/>
      <c r="W8" s="55"/>
      <c r="X8" s="56"/>
      <c r="Y8" s="16"/>
      <c r="Z8" s="19"/>
      <c r="AA8" s="57"/>
      <c r="AB8" s="57"/>
    </row>
    <row r="9" spans="1:28" ht="20" customHeight="1" thickBot="1" x14ac:dyDescent="0.25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/>
      <c r="E9" s="9">
        <v>4</v>
      </c>
      <c r="F9" s="9"/>
      <c r="G9" s="10" t="s">
        <v>21</v>
      </c>
      <c r="H9" s="9">
        <f>IFERROR(SUM(D9:G9), "")</f>
        <v>4</v>
      </c>
      <c r="L9" s="16"/>
      <c r="M9" s="22" t="s">
        <v>3</v>
      </c>
      <c r="N9" s="22" t="s">
        <v>4</v>
      </c>
      <c r="O9" s="23" t="s">
        <v>12</v>
      </c>
      <c r="P9" s="23" t="s">
        <v>5</v>
      </c>
      <c r="Q9" s="23" t="s">
        <v>6</v>
      </c>
      <c r="R9" s="23" t="s">
        <v>7</v>
      </c>
      <c r="S9" s="23" t="s">
        <v>8</v>
      </c>
      <c r="U9" s="16"/>
      <c r="V9" s="20"/>
      <c r="W9" s="58"/>
      <c r="X9" s="58"/>
      <c r="Y9" s="16"/>
      <c r="Z9" s="16"/>
      <c r="AA9" s="16"/>
      <c r="AB9" s="16"/>
    </row>
    <row r="10" spans="1:28" ht="20" customHeight="1" x14ac:dyDescent="0.2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/>
      <c r="E10" s="9">
        <v>7</v>
      </c>
      <c r="F10" s="9">
        <v>1</v>
      </c>
      <c r="G10" s="10" t="s">
        <v>22</v>
      </c>
      <c r="H10" s="9">
        <f>IFERROR(SUM(D10:G10), "")</f>
        <v>8</v>
      </c>
      <c r="L10" s="16"/>
      <c r="M10" s="23" t="s">
        <v>26</v>
      </c>
      <c r="N10" s="24">
        <v>45780</v>
      </c>
      <c r="O10" s="25"/>
      <c r="P10" s="25"/>
      <c r="Q10" s="25"/>
      <c r="R10" s="26"/>
      <c r="S10" s="27" t="s">
        <v>27</v>
      </c>
      <c r="U10" s="16"/>
      <c r="V10" s="16"/>
      <c r="W10" s="16"/>
      <c r="X10" s="16"/>
      <c r="Y10" s="16"/>
      <c r="Z10" s="16"/>
      <c r="AA10" s="16"/>
      <c r="AB10" s="16"/>
    </row>
    <row r="11" spans="1:28" ht="17.25" customHeight="1" x14ac:dyDescent="0.2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/>
      <c r="E11" s="9">
        <v>7</v>
      </c>
      <c r="F11" s="9">
        <v>1</v>
      </c>
      <c r="G11" s="10" t="s">
        <v>23</v>
      </c>
      <c r="H11" s="9">
        <f>IFERROR(SUM(D11:G11), "")</f>
        <v>8</v>
      </c>
      <c r="L11" s="16"/>
      <c r="M11" s="23" t="s">
        <v>28</v>
      </c>
      <c r="N11" s="24">
        <v>45781</v>
      </c>
      <c r="O11" s="25"/>
      <c r="P11" s="25"/>
      <c r="Q11" s="25">
        <v>1</v>
      </c>
      <c r="R11" s="26" t="s">
        <v>36</v>
      </c>
      <c r="S11" s="27">
        <v>1</v>
      </c>
      <c r="U11" s="16"/>
      <c r="V11" s="22"/>
      <c r="W11" s="22"/>
      <c r="X11" s="23"/>
      <c r="Y11" s="23"/>
      <c r="Z11" s="23"/>
      <c r="AA11" s="23"/>
      <c r="AB11" s="23"/>
    </row>
    <row r="12" spans="1:28" ht="20" customHeight="1" x14ac:dyDescent="0.2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/>
      <c r="E12" s="9">
        <v>8</v>
      </c>
      <c r="F12" s="9"/>
      <c r="G12" s="10" t="s">
        <v>21</v>
      </c>
      <c r="H12" s="9">
        <f t="shared" ref="H12:H13" si="0">IFERROR(SUM(D12:G12), "")</f>
        <v>8</v>
      </c>
      <c r="L12" s="16"/>
      <c r="M12" s="23" t="s">
        <v>29</v>
      </c>
      <c r="N12" s="24">
        <v>45782</v>
      </c>
      <c r="O12" s="25"/>
      <c r="P12" s="25"/>
      <c r="Q12" s="25"/>
      <c r="R12" s="26"/>
      <c r="S12" s="27" t="s">
        <v>27</v>
      </c>
      <c r="U12" s="16"/>
      <c r="V12" s="23"/>
      <c r="W12" s="24"/>
      <c r="X12" s="25"/>
      <c r="Y12" s="25"/>
      <c r="Z12" s="25"/>
      <c r="AA12" s="26"/>
      <c r="AB12" s="27"/>
    </row>
    <row r="13" spans="1:28" ht="20" customHeight="1" x14ac:dyDescent="0.2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9">
        <v>9</v>
      </c>
      <c r="E13" s="9"/>
      <c r="F13" s="9"/>
      <c r="G13" s="10" t="s">
        <v>24</v>
      </c>
      <c r="H13" s="9">
        <f t="shared" si="0"/>
        <v>9</v>
      </c>
      <c r="L13" s="16"/>
      <c r="M13" s="23" t="s">
        <v>30</v>
      </c>
      <c r="N13" s="24">
        <v>45783</v>
      </c>
      <c r="O13" s="25"/>
      <c r="P13" s="25"/>
      <c r="Q13" s="25"/>
      <c r="R13" s="26"/>
      <c r="S13" s="27" t="s">
        <v>27</v>
      </c>
      <c r="U13" s="16"/>
      <c r="V13" s="23"/>
      <c r="W13" s="24"/>
      <c r="X13" s="25"/>
      <c r="Y13" s="25"/>
      <c r="Z13" s="25"/>
      <c r="AA13" s="26"/>
      <c r="AB13" s="27"/>
    </row>
    <row r="14" spans="1:28" ht="19" thickBot="1" x14ac:dyDescent="0.25">
      <c r="A14" s="1"/>
      <c r="B14" s="1"/>
      <c r="C14" s="11" t="s">
        <v>9</v>
      </c>
      <c r="D14" s="12">
        <f>IFERROR(SUM(D7:D13), "")</f>
        <v>18</v>
      </c>
      <c r="E14" s="12">
        <f>IFERROR(SUM(E7:E13), "")</f>
        <v>26</v>
      </c>
      <c r="F14" s="12">
        <f>IFERROR(SUM(F7:F13), "")</f>
        <v>2</v>
      </c>
      <c r="G14" s="12">
        <f>IFERROR(SUM(G7:G13), "")</f>
        <v>0</v>
      </c>
      <c r="H14" s="12">
        <f>IFERROR(SUM(H7:H13), "")</f>
        <v>46</v>
      </c>
      <c r="L14" s="16"/>
      <c r="M14" s="23" t="s">
        <v>31</v>
      </c>
      <c r="N14" s="24">
        <v>45784</v>
      </c>
      <c r="O14" s="25"/>
      <c r="P14" s="25"/>
      <c r="Q14" s="25">
        <v>5</v>
      </c>
      <c r="R14" s="26" t="s">
        <v>35</v>
      </c>
      <c r="S14" s="27">
        <v>5</v>
      </c>
      <c r="U14" s="16"/>
      <c r="V14" s="23"/>
      <c r="W14" s="24"/>
      <c r="X14" s="25"/>
      <c r="Y14" s="25"/>
      <c r="Z14" s="25"/>
      <c r="AA14" s="26"/>
      <c r="AB14" s="27"/>
    </row>
    <row r="15" spans="1:28" ht="33" thickTop="1" x14ac:dyDescent="0.2">
      <c r="A15" s="1"/>
      <c r="B15" s="1"/>
      <c r="C15" s="1"/>
      <c r="D15" s="51"/>
      <c r="E15" s="51"/>
      <c r="F15" s="51"/>
      <c r="G15" s="51"/>
      <c r="H15" s="6"/>
      <c r="L15" s="16"/>
      <c r="M15" s="23" t="s">
        <v>32</v>
      </c>
      <c r="N15" s="24">
        <v>45785</v>
      </c>
      <c r="O15" s="25"/>
      <c r="P15" s="25"/>
      <c r="Q15" s="25"/>
      <c r="R15" s="26"/>
      <c r="S15" s="27" t="s">
        <v>27</v>
      </c>
      <c r="U15" s="16"/>
      <c r="V15" s="23"/>
      <c r="W15" s="24"/>
      <c r="X15" s="25"/>
      <c r="Y15" s="25"/>
      <c r="Z15" s="25"/>
      <c r="AA15" s="26"/>
      <c r="AB15" s="27"/>
    </row>
    <row r="16" spans="1:28" ht="16" x14ac:dyDescent="0.2">
      <c r="A16" s="1"/>
      <c r="B16" s="1"/>
      <c r="C16" s="1"/>
      <c r="D16" s="40" t="s">
        <v>10</v>
      </c>
      <c r="E16" s="41"/>
      <c r="F16" s="41"/>
      <c r="G16" s="41"/>
      <c r="H16" s="13" t="s">
        <v>17</v>
      </c>
      <c r="L16" s="16"/>
      <c r="M16" s="23" t="s">
        <v>33</v>
      </c>
      <c r="N16" s="24">
        <v>45786</v>
      </c>
      <c r="O16" s="25"/>
      <c r="P16" s="25"/>
      <c r="Q16" s="25"/>
      <c r="R16" s="26"/>
      <c r="S16" s="27" t="s">
        <v>27</v>
      </c>
      <c r="U16" s="16"/>
      <c r="V16" s="23"/>
      <c r="W16" s="24"/>
      <c r="X16" s="25"/>
      <c r="Y16" s="25"/>
      <c r="Z16" s="25"/>
      <c r="AA16" s="26"/>
      <c r="AB16" s="27"/>
    </row>
    <row r="17" spans="1:28" ht="19" thickBot="1" x14ac:dyDescent="0.25">
      <c r="A17" s="1"/>
      <c r="B17" s="1"/>
      <c r="C17" s="1"/>
      <c r="D17" s="1"/>
      <c r="E17" s="1"/>
      <c r="F17" s="1"/>
      <c r="G17" s="1"/>
      <c r="H17" s="1"/>
      <c r="L17" s="16"/>
      <c r="M17" s="16"/>
      <c r="N17" s="28" t="s">
        <v>9</v>
      </c>
      <c r="O17" s="29" t="s">
        <v>27</v>
      </c>
      <c r="P17" s="30" t="s">
        <v>27</v>
      </c>
      <c r="Q17" s="30">
        <v>6</v>
      </c>
      <c r="R17" s="30" t="s">
        <v>27</v>
      </c>
      <c r="S17" s="30">
        <v>6</v>
      </c>
      <c r="U17" s="16"/>
      <c r="V17" s="23"/>
      <c r="W17" s="24"/>
      <c r="X17" s="25"/>
      <c r="Y17" s="25"/>
      <c r="Z17" s="25"/>
      <c r="AA17" s="26"/>
      <c r="AB17" s="27"/>
    </row>
    <row r="18" spans="1:28" ht="16" thickTop="1" x14ac:dyDescent="0.2">
      <c r="L18" s="16"/>
      <c r="M18" s="16"/>
      <c r="N18" s="16"/>
      <c r="O18" s="59"/>
      <c r="P18" s="60"/>
      <c r="Q18" s="60"/>
      <c r="R18" s="61"/>
      <c r="S18" s="21"/>
      <c r="U18" s="16"/>
      <c r="V18" s="23"/>
      <c r="W18" s="24"/>
      <c r="X18" s="25"/>
      <c r="Y18" s="25"/>
      <c r="Z18" s="25"/>
      <c r="AA18" s="26"/>
      <c r="AB18" s="27"/>
    </row>
    <row r="19" spans="1:28" ht="19" thickBot="1" x14ac:dyDescent="0.25">
      <c r="L19" s="16"/>
      <c r="M19" s="16"/>
      <c r="N19" s="16"/>
      <c r="O19" s="62" t="s">
        <v>10</v>
      </c>
      <c r="P19" s="62"/>
      <c r="Q19" s="62"/>
      <c r="R19" s="62"/>
      <c r="S19" s="31" t="s">
        <v>37</v>
      </c>
      <c r="U19" s="16"/>
      <c r="V19" s="16"/>
      <c r="W19" s="28"/>
      <c r="X19" s="29"/>
      <c r="Y19" s="30"/>
      <c r="Z19" s="30"/>
      <c r="AA19" s="30"/>
      <c r="AB19" s="30"/>
    </row>
    <row r="20" spans="1:28" ht="16" thickTop="1" x14ac:dyDescent="0.2">
      <c r="L20" s="15"/>
      <c r="M20" s="16"/>
      <c r="N20" s="16"/>
      <c r="O20" s="16"/>
      <c r="P20" s="16"/>
      <c r="Q20" s="16"/>
      <c r="R20" s="16"/>
      <c r="S20" s="16"/>
      <c r="U20" s="16"/>
      <c r="V20" s="16"/>
      <c r="W20" s="16"/>
      <c r="X20" s="59"/>
      <c r="Y20" s="60"/>
      <c r="Z20" s="60"/>
      <c r="AA20" s="61"/>
      <c r="AB20" s="21"/>
    </row>
    <row r="21" spans="1:28" x14ac:dyDescent="0.2">
      <c r="U21" s="16"/>
      <c r="V21" s="16"/>
      <c r="W21" s="16"/>
      <c r="X21" s="62"/>
      <c r="Y21" s="62"/>
      <c r="Z21" s="62"/>
      <c r="AA21" s="62"/>
      <c r="AB21" s="31"/>
    </row>
    <row r="22" spans="1:28" x14ac:dyDescent="0.2">
      <c r="U22" s="15"/>
      <c r="V22" s="16"/>
      <c r="W22" s="16"/>
      <c r="X22" s="16"/>
      <c r="Y22" s="16"/>
      <c r="Z22" s="16"/>
      <c r="AA22" s="16"/>
      <c r="AB22" s="16"/>
    </row>
    <row r="23" spans="1:28" ht="24" x14ac:dyDescent="0.3">
      <c r="B23" s="1"/>
      <c r="C23" s="42" t="s">
        <v>0</v>
      </c>
      <c r="D23" s="42"/>
      <c r="E23" s="42"/>
      <c r="F23" s="42"/>
      <c r="G23" s="42"/>
      <c r="H23" s="42"/>
      <c r="I23" s="42"/>
    </row>
    <row r="24" spans="1:28" ht="21" thickBot="1" x14ac:dyDescent="0.25">
      <c r="B24" s="1"/>
      <c r="C24" s="2" t="e">
        <f>#REF!</f>
        <v>#REF!</v>
      </c>
      <c r="D24" s="1"/>
      <c r="E24" s="1"/>
      <c r="F24" s="1"/>
      <c r="G24" s="1"/>
      <c r="H24" s="1"/>
      <c r="I24" s="1"/>
      <c r="L24" s="15"/>
      <c r="M24" s="15"/>
      <c r="N24" s="15"/>
      <c r="O24" s="15"/>
      <c r="P24" s="15"/>
      <c r="Q24" s="15"/>
      <c r="R24" s="15"/>
      <c r="S24" s="15"/>
    </row>
    <row r="25" spans="1:28" ht="26" thickTop="1" thickBot="1" x14ac:dyDescent="0.35">
      <c r="B25" s="1"/>
      <c r="C25" s="3" t="s">
        <v>1</v>
      </c>
      <c r="D25" s="52" t="s">
        <v>14</v>
      </c>
      <c r="E25" s="52"/>
      <c r="F25" s="1"/>
      <c r="G25" s="4"/>
      <c r="H25" s="45"/>
      <c r="I25" s="45"/>
      <c r="L25" s="16"/>
      <c r="M25" s="54" t="s">
        <v>0</v>
      </c>
      <c r="N25" s="54"/>
      <c r="O25" s="54"/>
      <c r="P25" s="54"/>
      <c r="Q25" s="54"/>
      <c r="R25" s="54"/>
      <c r="S25" s="54"/>
    </row>
    <row r="26" spans="1:28" ht="21" thickBot="1" x14ac:dyDescent="0.25">
      <c r="B26" s="1"/>
      <c r="C26" s="5" t="s">
        <v>2</v>
      </c>
      <c r="D26" s="53">
        <v>45800</v>
      </c>
      <c r="E26" s="53"/>
      <c r="F26" s="1"/>
      <c r="G26" s="1"/>
      <c r="H26" s="1"/>
      <c r="I26" s="1"/>
      <c r="L26" s="16"/>
      <c r="M26" s="17" t="s">
        <v>13</v>
      </c>
      <c r="N26" s="16"/>
      <c r="O26" s="16"/>
      <c r="P26" s="16"/>
      <c r="Q26" s="16"/>
      <c r="R26" s="16" t="e" vm="1">
        <v>#VALUE!</v>
      </c>
      <c r="S26" s="16"/>
    </row>
    <row r="27" spans="1:28" ht="16" thickBot="1" x14ac:dyDescent="0.25">
      <c r="B27" s="1"/>
      <c r="C27" s="1"/>
      <c r="D27" s="1"/>
      <c r="E27" s="1"/>
      <c r="F27" s="1"/>
      <c r="G27" s="1"/>
      <c r="H27" s="1"/>
      <c r="I27" s="1"/>
      <c r="L27" s="16"/>
      <c r="M27" s="18" t="s">
        <v>1</v>
      </c>
      <c r="N27" s="55" t="s">
        <v>14</v>
      </c>
      <c r="O27" s="56"/>
      <c r="P27" s="16"/>
      <c r="Q27" s="19"/>
      <c r="R27" s="57"/>
      <c r="S27" s="57"/>
    </row>
    <row r="28" spans="1:28" ht="33" thickBot="1" x14ac:dyDescent="0.25">
      <c r="B28" s="1"/>
      <c r="C28" s="7" t="s">
        <v>3</v>
      </c>
      <c r="D28" s="7" t="s">
        <v>4</v>
      </c>
      <c r="E28" s="1" t="s">
        <v>12</v>
      </c>
      <c r="F28" s="1" t="s">
        <v>5</v>
      </c>
      <c r="G28" s="1" t="s">
        <v>6</v>
      </c>
      <c r="H28" s="1" t="s">
        <v>7</v>
      </c>
      <c r="I28" s="1" t="s">
        <v>8</v>
      </c>
      <c r="L28" s="16"/>
      <c r="M28" s="20" t="s">
        <v>2</v>
      </c>
      <c r="N28" s="58">
        <v>45807</v>
      </c>
      <c r="O28" s="58"/>
      <c r="P28" s="16"/>
      <c r="Q28" s="16"/>
      <c r="R28" s="16"/>
      <c r="S28" s="16"/>
    </row>
    <row r="29" spans="1:28" ht="16" x14ac:dyDescent="0.2">
      <c r="B29" s="1"/>
      <c r="C29" s="1" t="str">
        <f>IFERROR(TEXT(TimeSheet247917213[[#This Row],[Date]],"aaaa"), "")</f>
        <v>Saturday</v>
      </c>
      <c r="D29" s="8">
        <v>45787</v>
      </c>
      <c r="E29" s="9"/>
      <c r="F29" s="9"/>
      <c r="G29" s="9"/>
      <c r="H29" s="10"/>
      <c r="I29" s="9">
        <f t="shared" ref="I29:I35" si="1">IFERROR(SUM(E29:H29), "")</f>
        <v>0</v>
      </c>
      <c r="L29" s="16"/>
      <c r="M29" s="16"/>
      <c r="N29" s="16"/>
      <c r="O29" s="16"/>
      <c r="P29" s="16"/>
      <c r="Q29" s="16"/>
      <c r="R29" s="16"/>
      <c r="S29" s="16"/>
    </row>
    <row r="30" spans="1:28" ht="32" x14ac:dyDescent="0.2">
      <c r="B30" s="1"/>
      <c r="C30" s="1" t="str">
        <f>IFERROR(TEXT(TimeSheet247917213[[#This Row],[Date]],"aaaa"), "")</f>
        <v>Sunday</v>
      </c>
      <c r="D30" s="8">
        <v>45788</v>
      </c>
      <c r="E30" s="9"/>
      <c r="F30" s="9"/>
      <c r="G30" s="9"/>
      <c r="H30" s="10"/>
      <c r="I30" s="9">
        <f t="shared" si="1"/>
        <v>0</v>
      </c>
      <c r="L30" s="16"/>
      <c r="M30" s="22" t="s">
        <v>3</v>
      </c>
      <c r="N30" s="22" t="s">
        <v>4</v>
      </c>
      <c r="O30" s="23" t="s">
        <v>12</v>
      </c>
      <c r="P30" s="23" t="s">
        <v>5</v>
      </c>
      <c r="Q30" s="23" t="s">
        <v>6</v>
      </c>
      <c r="R30" s="23" t="s">
        <v>7</v>
      </c>
      <c r="S30" s="23" t="s">
        <v>8</v>
      </c>
    </row>
    <row r="31" spans="1:28" ht="16" x14ac:dyDescent="0.2">
      <c r="B31" s="1"/>
      <c r="C31" s="1" t="str">
        <f>IFERROR(TEXT(TimeSheet247917213[[#This Row],[Date]],"aaaa"), "")</f>
        <v>Monday</v>
      </c>
      <c r="D31" s="8">
        <v>45789</v>
      </c>
      <c r="E31" s="9"/>
      <c r="F31" s="9"/>
      <c r="G31" s="9"/>
      <c r="H31" s="10"/>
      <c r="I31" s="9">
        <f t="shared" si="1"/>
        <v>0</v>
      </c>
      <c r="L31" s="16"/>
      <c r="M31" s="23" t="s">
        <v>26</v>
      </c>
      <c r="N31" s="24">
        <v>45766</v>
      </c>
      <c r="O31" s="25"/>
      <c r="P31" s="25"/>
      <c r="Q31" s="25"/>
      <c r="R31" s="26"/>
      <c r="S31" s="27" t="s">
        <v>27</v>
      </c>
    </row>
    <row r="32" spans="1:28" ht="16" x14ac:dyDescent="0.2">
      <c r="B32" s="1"/>
      <c r="C32" s="1" t="str">
        <f>IFERROR(TEXT(TimeSheet247917213[[#This Row],[Date]],"aaaa"), "")</f>
        <v>Tuesday</v>
      </c>
      <c r="D32" s="8">
        <v>45790</v>
      </c>
      <c r="E32" s="9"/>
      <c r="F32" s="9"/>
      <c r="G32" s="9">
        <v>4</v>
      </c>
      <c r="H32" s="10" t="s">
        <v>38</v>
      </c>
      <c r="I32" s="9">
        <f t="shared" si="1"/>
        <v>4</v>
      </c>
      <c r="L32" s="16"/>
      <c r="M32" s="23" t="s">
        <v>28</v>
      </c>
      <c r="N32" s="24">
        <v>45767</v>
      </c>
      <c r="O32" s="25"/>
      <c r="P32" s="25"/>
      <c r="Q32" s="25"/>
      <c r="R32" s="26"/>
      <c r="S32" s="27" t="s">
        <v>27</v>
      </c>
    </row>
    <row r="33" spans="2:19" ht="16" x14ac:dyDescent="0.2">
      <c r="B33" s="1"/>
      <c r="C33" s="1" t="str">
        <f>IFERROR(TEXT(TimeSheet247917213[[#This Row],[Date]],"aaaa"), "")</f>
        <v>Wednesday</v>
      </c>
      <c r="D33" s="8">
        <v>45791</v>
      </c>
      <c r="E33" s="9"/>
      <c r="F33" s="9"/>
      <c r="G33" s="9"/>
      <c r="H33" s="10"/>
      <c r="I33" s="9">
        <f t="shared" si="1"/>
        <v>0</v>
      </c>
      <c r="L33" s="16"/>
      <c r="M33" s="23" t="s">
        <v>29</v>
      </c>
      <c r="N33" s="24">
        <v>45768</v>
      </c>
      <c r="O33" s="25"/>
      <c r="P33" s="25"/>
      <c r="Q33" s="25"/>
      <c r="R33" s="26"/>
      <c r="S33" s="27" t="s">
        <v>27</v>
      </c>
    </row>
    <row r="34" spans="2:19" ht="16" x14ac:dyDescent="0.2">
      <c r="B34" s="1"/>
      <c r="C34" s="1" t="str">
        <f>IFERROR(TEXT(TimeSheet247917213[[#This Row],[Date]],"aaaa"), "")</f>
        <v>Thursday</v>
      </c>
      <c r="D34" s="8">
        <v>45792</v>
      </c>
      <c r="E34" s="9"/>
      <c r="F34" s="9"/>
      <c r="G34" s="9"/>
      <c r="H34" s="10"/>
      <c r="I34" s="9">
        <f t="shared" si="1"/>
        <v>0</v>
      </c>
      <c r="L34" s="16"/>
      <c r="M34" s="23" t="s">
        <v>30</v>
      </c>
      <c r="N34" s="24">
        <v>45769</v>
      </c>
      <c r="O34" s="25"/>
      <c r="P34" s="25"/>
      <c r="Q34" s="25"/>
      <c r="R34" s="26"/>
      <c r="S34" s="27" t="s">
        <v>27</v>
      </c>
    </row>
    <row r="35" spans="2:19" ht="16" x14ac:dyDescent="0.2">
      <c r="B35" s="1"/>
      <c r="C35" s="1" t="str">
        <f>IFERROR(TEXT(TimeSheet247917213[[#This Row],[Date]],"aaaa"), "")</f>
        <v>Friday</v>
      </c>
      <c r="D35" s="8">
        <v>45793</v>
      </c>
      <c r="E35" s="9"/>
      <c r="F35" s="9"/>
      <c r="G35" s="9"/>
      <c r="H35" s="10"/>
      <c r="I35" s="9">
        <f t="shared" si="1"/>
        <v>0</v>
      </c>
      <c r="L35" s="16"/>
      <c r="M35" s="23" t="s">
        <v>31</v>
      </c>
      <c r="N35" s="24">
        <v>45770</v>
      </c>
      <c r="O35" s="25"/>
      <c r="P35" s="25"/>
      <c r="Q35" s="25"/>
      <c r="R35" s="26"/>
      <c r="S35" s="27" t="s">
        <v>27</v>
      </c>
    </row>
    <row r="36" spans="2:19" ht="33" thickBot="1" x14ac:dyDescent="0.25">
      <c r="B36" s="1"/>
      <c r="C36" s="1"/>
      <c r="D36" s="11" t="s">
        <v>9</v>
      </c>
      <c r="E36" s="12">
        <f>IFERROR(SUM(E29:E35), "")</f>
        <v>0</v>
      </c>
      <c r="F36" s="12">
        <f>IFERROR(SUM(F29:F35), "")</f>
        <v>0</v>
      </c>
      <c r="G36" s="12">
        <f>IFERROR(SUM(G29:G35), "")</f>
        <v>4</v>
      </c>
      <c r="H36" s="12">
        <f>IFERROR(SUM(H29:H35), "")</f>
        <v>0</v>
      </c>
      <c r="I36" s="12">
        <f>IFERROR(SUM(I29:I35), "")</f>
        <v>4</v>
      </c>
      <c r="L36" s="16"/>
      <c r="M36" s="23" t="s">
        <v>32</v>
      </c>
      <c r="N36" s="24">
        <v>45771</v>
      </c>
      <c r="O36" s="25"/>
      <c r="P36" s="25"/>
      <c r="Q36" s="25"/>
      <c r="R36" s="26"/>
      <c r="S36" s="27" t="s">
        <v>27</v>
      </c>
    </row>
    <row r="37" spans="2:19" ht="17" thickTop="1" x14ac:dyDescent="0.2">
      <c r="B37" s="1"/>
      <c r="C37" s="1"/>
      <c r="D37" s="1"/>
      <c r="E37" s="51"/>
      <c r="F37" s="51"/>
      <c r="G37" s="51"/>
      <c r="H37" s="51"/>
      <c r="I37" s="6"/>
      <c r="L37" s="16"/>
      <c r="M37" s="23" t="s">
        <v>33</v>
      </c>
      <c r="N37" s="24">
        <v>45772</v>
      </c>
      <c r="O37" s="25"/>
      <c r="P37" s="25"/>
      <c r="Q37" s="25"/>
      <c r="R37" s="26"/>
      <c r="S37" s="27" t="s">
        <v>27</v>
      </c>
    </row>
    <row r="38" spans="2:19" ht="19" thickBot="1" x14ac:dyDescent="0.25">
      <c r="B38" s="1"/>
      <c r="C38" s="1"/>
      <c r="D38" s="1"/>
      <c r="E38" s="40" t="s">
        <v>10</v>
      </c>
      <c r="F38" s="41"/>
      <c r="G38" s="41"/>
      <c r="H38" s="41"/>
      <c r="I38" s="13" t="s">
        <v>39</v>
      </c>
      <c r="L38" s="16"/>
      <c r="M38" s="16"/>
      <c r="N38" s="28" t="s">
        <v>9</v>
      </c>
      <c r="O38" s="29" t="s">
        <v>27</v>
      </c>
      <c r="P38" s="30" t="s">
        <v>27</v>
      </c>
      <c r="Q38" s="30" t="s">
        <v>27</v>
      </c>
      <c r="R38" s="30" t="s">
        <v>27</v>
      </c>
      <c r="S38" s="30" t="s">
        <v>27</v>
      </c>
    </row>
    <row r="39" spans="2:19" ht="16" thickTop="1" x14ac:dyDescent="0.2">
      <c r="C39" s="1"/>
      <c r="D39" s="1"/>
      <c r="E39" s="1"/>
      <c r="F39" s="1"/>
      <c r="G39" s="1"/>
      <c r="H39" s="1"/>
      <c r="I39" s="1"/>
      <c r="L39" s="16"/>
      <c r="M39" s="16"/>
      <c r="N39" s="16"/>
      <c r="O39" s="59"/>
      <c r="P39" s="60"/>
      <c r="Q39" s="60"/>
      <c r="R39" s="61"/>
      <c r="S39" s="21"/>
    </row>
    <row r="40" spans="2:19" x14ac:dyDescent="0.2">
      <c r="L40" s="16"/>
      <c r="M40" s="16"/>
      <c r="N40" s="16"/>
      <c r="O40" s="62" t="s">
        <v>10</v>
      </c>
      <c r="P40" s="62"/>
      <c r="Q40" s="62"/>
      <c r="R40" s="62"/>
      <c r="S40" s="31" t="s">
        <v>4</v>
      </c>
    </row>
    <row r="41" spans="2:19" x14ac:dyDescent="0.2">
      <c r="L41" s="15"/>
      <c r="M41" s="16"/>
      <c r="N41" s="16"/>
      <c r="O41" s="16"/>
      <c r="P41" s="16"/>
      <c r="Q41" s="16"/>
      <c r="R41" s="16"/>
      <c r="S41" s="16"/>
    </row>
  </sheetData>
  <mergeCells count="30">
    <mergeCell ref="O39:R39"/>
    <mergeCell ref="O40:R40"/>
    <mergeCell ref="V6:AB6"/>
    <mergeCell ref="W8:X8"/>
    <mergeCell ref="AA8:AB8"/>
    <mergeCell ref="W9:X9"/>
    <mergeCell ref="X20:AA20"/>
    <mergeCell ref="X21:AA21"/>
    <mergeCell ref="E38:H38"/>
    <mergeCell ref="M4:S4"/>
    <mergeCell ref="N6:O6"/>
    <mergeCell ref="R6:S6"/>
    <mergeCell ref="N7:O7"/>
    <mergeCell ref="O18:R18"/>
    <mergeCell ref="O19:R19"/>
    <mergeCell ref="M25:S25"/>
    <mergeCell ref="N27:O27"/>
    <mergeCell ref="R27:S27"/>
    <mergeCell ref="N28:O28"/>
    <mergeCell ref="C23:I23"/>
    <mergeCell ref="D25:E25"/>
    <mergeCell ref="H25:I25"/>
    <mergeCell ref="D26:E26"/>
    <mergeCell ref="E37:H37"/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 B23" xr:uid="{4865A072-C870-4193-AE17-2564F3C36525}"/>
    <dataValidation allowBlank="1" showInputMessage="1" showErrorMessage="1" prompt="Title of this worksheet is in this cell" sqref="B1:H1 C23:I23" xr:uid="{1D7B57DE-53DC-463F-8222-E4AAFD141C38}"/>
    <dataValidation allowBlank="1" showInputMessage="1" showErrorMessage="1" prompt="Enter Company Name in this cell. Enter employee details in cells below and Week ending date in cell C5" sqref="B2 C24" xr:uid="{7114C895-4B34-4965-ACE5-4AAFFD4A34F8}"/>
    <dataValidation allowBlank="1" showInputMessage="1" showErrorMessage="1" prompt="Enter Employee name in cell at right" sqref="B3 C25" xr:uid="{E3D801DC-BC0B-4F8C-827D-7B2632876AD5}"/>
    <dataValidation allowBlank="1" showInputMessage="1" showErrorMessage="1" prompt="Enter Employee name in this cell" sqref="C3:D3 D25:E25" xr:uid="{A53EE3B4-0CE9-46EE-900F-E07BECEC33CC}"/>
    <dataValidation allowBlank="1" showInputMessage="1" showErrorMessage="1" prompt="Enter Employee phone number in cell at right" sqref="F3 G25" xr:uid="{B6237386-A4C5-4292-A68C-A614E4700B0A}"/>
    <dataValidation allowBlank="1" showInputMessage="1" showErrorMessage="1" prompt="Enter Employee phone number in this cell" sqref="G3:H3 H25:I25" xr:uid="{E97BFD91-D021-40C2-8C1E-17BE2862CA0A}"/>
    <dataValidation allowBlank="1" showInputMessage="1" showErrorMessage="1" prompt="Enter Regular Hours in this column under this heading" sqref="D6 E28" xr:uid="{D368A28B-52E8-4429-AA0F-B50F30A4F231}"/>
    <dataValidation allowBlank="1" showInputMessage="1" showErrorMessage="1" prompt="Date is automatically updated in this column under this heading based on Week ending date in cell C5" sqref="C6 D28" xr:uid="{E709BDDB-93F5-43D6-BAA7-2C75986D7E2C}"/>
    <dataValidation allowBlank="1" showInputMessage="1" showErrorMessage="1" prompt="Enter Overtime Hours in this column under this heading" sqref="E6 F28" xr:uid="{5A92E135-5D36-40C7-98F8-9106DE47CD6C}"/>
    <dataValidation allowBlank="1" showInputMessage="1" showErrorMessage="1" prompt="Enter Sick hours in this column under this heading" sqref="F6 G28" xr:uid="{1C24AE83-629C-4FE6-850A-66C9D8984DA5}"/>
    <dataValidation allowBlank="1" showInputMessage="1" showErrorMessage="1" prompt="Enter Vacation hours in this column under this heading" sqref="G6 H28" xr:uid="{9C52A2AF-991F-4CFB-9DA8-54907D385E6B}"/>
    <dataValidation allowBlank="1" showInputMessage="1" showErrorMessage="1" prompt="Total Hours for each weekday are automatically calculated in this column under this heading" sqref="H6 I28" xr:uid="{A2EAB4B5-89D0-4D7E-B171-EBAA999E7273}"/>
    <dataValidation allowBlank="1" showInputMessage="1" showErrorMessage="1" prompt="Total hours for the entire period are automatically calculated in cells at right" sqref="C14 D36" xr:uid="{31747C1F-1B83-41EF-8C74-7D7AF2B25E3B}"/>
    <dataValidation allowBlank="1" showInputMessage="1" showErrorMessage="1" prompt="Enter Employee signature in this cell" sqref="D15:G15 E37:H37" xr:uid="{29B800A3-A1CB-463C-B370-D6210B7A7994}"/>
    <dataValidation allowBlank="1" showInputMessage="1" showErrorMessage="1" prompt="Enter Date in this cell" sqref="H15 I37" xr:uid="{F04BEF2A-B018-421E-B964-BB55FD86AAA4}"/>
    <dataValidation allowBlank="1" showInputMessage="1" showErrorMessage="1" prompt="Enter Week ending date in cell at right" sqref="B4 C26" xr:uid="{85D06232-C123-4CFE-AEF7-C8FBF0BFE62C}"/>
    <dataValidation allowBlank="1" showInputMessage="1" showErrorMessage="1" prompt="Enter Week ending date in this cell" sqref="C4 D26" xr:uid="{D0C12982-DAF5-4E61-9CA4-1F736FE6FA1E}"/>
    <dataValidation allowBlank="1" showInputMessage="1" showErrorMessage="1" prompt="Weekdays are automatically updated in this column under this heading" sqref="B6 C28" xr:uid="{0178CD70-E92E-4C56-AFB1-F84A5E41D9E4}"/>
  </dataValidations>
  <pageMargins left="0.7" right="0.7" top="0.78740157499999996" bottom="0.78740157499999996" header="0.3" footer="0.3"/>
  <drawing r:id="rId1"/>
  <legacy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B5C66-254F-A741-B4D5-B553FC80CEDA}">
  <dimension ref="A3:Q42"/>
  <sheetViews>
    <sheetView topLeftCell="E23" workbookViewId="0">
      <selection activeCell="L30" sqref="L30"/>
    </sheetView>
  </sheetViews>
  <sheetFormatPr baseColWidth="10" defaultRowHeight="15" x14ac:dyDescent="0.2"/>
  <sheetData>
    <row r="3" spans="1:17" x14ac:dyDescent="0.2">
      <c r="A3" s="15"/>
      <c r="B3" s="15"/>
      <c r="C3" s="15"/>
      <c r="D3" s="15"/>
      <c r="E3" s="15"/>
      <c r="F3" s="15"/>
      <c r="G3" s="15"/>
      <c r="H3" s="15"/>
      <c r="J3" s="15"/>
      <c r="K3" s="15"/>
      <c r="L3" s="15"/>
      <c r="M3" s="15"/>
      <c r="N3" s="15"/>
      <c r="O3" s="15"/>
      <c r="P3" s="15"/>
      <c r="Q3" s="15"/>
    </row>
    <row r="4" spans="1:17" ht="24" x14ac:dyDescent="0.3">
      <c r="A4" s="16"/>
      <c r="B4" s="54" t="s">
        <v>0</v>
      </c>
      <c r="C4" s="54"/>
      <c r="D4" s="54"/>
      <c r="E4" s="54"/>
      <c r="F4" s="54"/>
      <c r="G4" s="54"/>
      <c r="H4" s="54"/>
      <c r="J4" s="16"/>
      <c r="K4" s="54" t="s">
        <v>0</v>
      </c>
      <c r="L4" s="54"/>
      <c r="M4" s="54"/>
      <c r="N4" s="54"/>
      <c r="O4" s="54"/>
      <c r="P4" s="54"/>
      <c r="Q4" s="54"/>
    </row>
    <row r="5" spans="1:17" ht="21" thickBot="1" x14ac:dyDescent="0.25">
      <c r="A5" s="16"/>
      <c r="B5" s="17" t="s">
        <v>13</v>
      </c>
      <c r="C5" s="16"/>
      <c r="D5" s="16"/>
      <c r="E5" s="16"/>
      <c r="F5" s="16"/>
      <c r="G5" s="16"/>
      <c r="H5" s="16"/>
      <c r="J5" s="16"/>
      <c r="K5" s="17" t="s">
        <v>13</v>
      </c>
      <c r="L5" s="16"/>
      <c r="M5" s="16"/>
      <c r="N5" s="16"/>
      <c r="O5" s="16"/>
      <c r="P5" s="16"/>
      <c r="Q5" s="16"/>
    </row>
    <row r="6" spans="1:17" ht="17" customHeight="1" thickTop="1" thickBot="1" x14ac:dyDescent="0.25">
      <c r="A6" s="16"/>
      <c r="B6" s="18" t="s">
        <v>1</v>
      </c>
      <c r="C6" s="55" t="s">
        <v>14</v>
      </c>
      <c r="D6" s="56"/>
      <c r="E6" s="16"/>
      <c r="F6" s="19"/>
      <c r="G6" s="57"/>
      <c r="H6" s="57"/>
      <c r="J6" s="16"/>
      <c r="K6" s="18" t="s">
        <v>1</v>
      </c>
      <c r="L6" s="55" t="s">
        <v>14</v>
      </c>
      <c r="M6" s="56"/>
      <c r="N6" s="16"/>
      <c r="O6" s="19"/>
      <c r="P6" s="57"/>
      <c r="Q6" s="57"/>
    </row>
    <row r="7" spans="1:17" ht="16" thickBot="1" x14ac:dyDescent="0.25">
      <c r="A7" s="16"/>
      <c r="B7" s="20" t="s">
        <v>2</v>
      </c>
      <c r="C7" s="58">
        <v>45814</v>
      </c>
      <c r="D7" s="58"/>
      <c r="E7" s="16"/>
      <c r="F7" s="16"/>
      <c r="G7" s="16"/>
      <c r="H7" s="16"/>
      <c r="J7" s="16"/>
      <c r="K7" s="20" t="s">
        <v>2</v>
      </c>
      <c r="L7" s="58">
        <v>45821</v>
      </c>
      <c r="M7" s="58"/>
      <c r="N7" s="16"/>
      <c r="O7" s="16"/>
      <c r="P7" s="16"/>
      <c r="Q7" s="16"/>
    </row>
    <row r="8" spans="1:17" x14ac:dyDescent="0.2">
      <c r="A8" s="16"/>
      <c r="B8" s="16"/>
      <c r="C8" s="16"/>
      <c r="D8" s="16"/>
      <c r="E8" s="16"/>
      <c r="F8" s="16"/>
      <c r="G8" s="16"/>
      <c r="H8" s="16"/>
      <c r="J8" s="16"/>
      <c r="K8" s="16"/>
      <c r="L8" s="16"/>
      <c r="M8" s="16"/>
      <c r="N8" s="16"/>
      <c r="O8" s="16"/>
      <c r="P8" s="16"/>
      <c r="Q8" s="16"/>
    </row>
    <row r="9" spans="1:17" ht="32" x14ac:dyDescent="0.2">
      <c r="A9" s="16"/>
      <c r="B9" s="22" t="s">
        <v>3</v>
      </c>
      <c r="C9" s="22" t="s">
        <v>4</v>
      </c>
      <c r="D9" s="23" t="s">
        <v>12</v>
      </c>
      <c r="E9" s="23" t="s">
        <v>5</v>
      </c>
      <c r="F9" s="23" t="s">
        <v>6</v>
      </c>
      <c r="G9" s="23" t="s">
        <v>7</v>
      </c>
      <c r="H9" s="23" t="s">
        <v>8</v>
      </c>
      <c r="J9" s="16"/>
      <c r="K9" s="22" t="s">
        <v>3</v>
      </c>
      <c r="L9" s="22" t="s">
        <v>4</v>
      </c>
      <c r="M9" s="23" t="s">
        <v>12</v>
      </c>
      <c r="N9" s="23" t="s">
        <v>5</v>
      </c>
      <c r="O9" s="23" t="s">
        <v>6</v>
      </c>
      <c r="P9" s="23" t="s">
        <v>7</v>
      </c>
      <c r="Q9" s="23" t="s">
        <v>8</v>
      </c>
    </row>
    <row r="10" spans="1:17" ht="16" x14ac:dyDescent="0.2">
      <c r="A10" s="16"/>
      <c r="B10" s="23" t="s">
        <v>26</v>
      </c>
      <c r="C10" s="24">
        <v>45766</v>
      </c>
      <c r="D10" s="25"/>
      <c r="E10" s="25"/>
      <c r="F10" s="25"/>
      <c r="G10" s="26"/>
      <c r="H10" s="27" t="s">
        <v>27</v>
      </c>
      <c r="J10" s="16"/>
      <c r="K10" s="23" t="s">
        <v>26</v>
      </c>
      <c r="L10" s="24">
        <v>45766</v>
      </c>
      <c r="M10" s="25"/>
      <c r="N10" s="25"/>
      <c r="O10" s="25"/>
      <c r="P10" s="26"/>
      <c r="Q10" s="27" t="s">
        <v>27</v>
      </c>
    </row>
    <row r="11" spans="1:17" ht="16" x14ac:dyDescent="0.2">
      <c r="A11" s="16"/>
      <c r="B11" s="23" t="s">
        <v>28</v>
      </c>
      <c r="C11" s="24">
        <v>45767</v>
      </c>
      <c r="D11" s="25"/>
      <c r="E11" s="25"/>
      <c r="F11" s="25"/>
      <c r="G11" s="26"/>
      <c r="H11" s="27" t="s">
        <v>27</v>
      </c>
      <c r="J11" s="16"/>
      <c r="K11" s="23" t="s">
        <v>28</v>
      </c>
      <c r="L11" s="24">
        <v>45767</v>
      </c>
      <c r="M11" s="25"/>
      <c r="N11" s="25"/>
      <c r="O11" s="25"/>
      <c r="P11" s="26"/>
      <c r="Q11" s="27" t="s">
        <v>27</v>
      </c>
    </row>
    <row r="12" spans="1:17" ht="16" x14ac:dyDescent="0.2">
      <c r="A12" s="16"/>
      <c r="B12" s="23" t="s">
        <v>29</v>
      </c>
      <c r="C12" s="24">
        <v>45768</v>
      </c>
      <c r="D12" s="25"/>
      <c r="E12" s="25"/>
      <c r="F12" s="25"/>
      <c r="G12" s="26"/>
      <c r="H12" s="27" t="s">
        <v>27</v>
      </c>
      <c r="J12" s="16"/>
      <c r="K12" s="23" t="s">
        <v>29</v>
      </c>
      <c r="L12" s="24">
        <v>45768</v>
      </c>
      <c r="M12" s="25"/>
      <c r="N12" s="25"/>
      <c r="O12" s="25"/>
      <c r="P12" s="26"/>
      <c r="Q12" s="27" t="s">
        <v>27</v>
      </c>
    </row>
    <row r="13" spans="1:17" ht="16" x14ac:dyDescent="0.2">
      <c r="A13" s="16"/>
      <c r="B13" s="23" t="s">
        <v>30</v>
      </c>
      <c r="C13" s="24">
        <v>45769</v>
      </c>
      <c r="D13" s="25"/>
      <c r="E13" s="25"/>
      <c r="F13" s="25"/>
      <c r="G13" s="26"/>
      <c r="H13" s="27" t="s">
        <v>27</v>
      </c>
      <c r="J13" s="16"/>
      <c r="K13" s="23" t="s">
        <v>30</v>
      </c>
      <c r="L13" s="24">
        <v>45769</v>
      </c>
      <c r="M13" s="25"/>
      <c r="N13" s="25"/>
      <c r="O13" s="25"/>
      <c r="P13" s="26"/>
      <c r="Q13" s="27" t="s">
        <v>27</v>
      </c>
    </row>
    <row r="14" spans="1:17" ht="16" x14ac:dyDescent="0.2">
      <c r="A14" s="16"/>
      <c r="B14" s="23" t="s">
        <v>31</v>
      </c>
      <c r="C14" s="24">
        <v>45770</v>
      </c>
      <c r="D14" s="25"/>
      <c r="E14" s="25"/>
      <c r="F14" s="25"/>
      <c r="G14" s="26"/>
      <c r="H14" s="27" t="s">
        <v>27</v>
      </c>
      <c r="J14" s="16"/>
      <c r="K14" s="23" t="s">
        <v>31</v>
      </c>
      <c r="L14" s="24">
        <v>45770</v>
      </c>
      <c r="M14" s="25"/>
      <c r="N14" s="25"/>
      <c r="O14" s="25"/>
      <c r="P14" s="26"/>
      <c r="Q14" s="27" t="s">
        <v>27</v>
      </c>
    </row>
    <row r="15" spans="1:17" ht="32" x14ac:dyDescent="0.2">
      <c r="A15" s="16"/>
      <c r="B15" s="23" t="s">
        <v>32</v>
      </c>
      <c r="C15" s="24">
        <v>45771</v>
      </c>
      <c r="D15" s="25"/>
      <c r="E15" s="25"/>
      <c r="F15" s="25"/>
      <c r="G15" s="26"/>
      <c r="H15" s="27" t="s">
        <v>27</v>
      </c>
      <c r="J15" s="16"/>
      <c r="K15" s="23" t="s">
        <v>32</v>
      </c>
      <c r="L15" s="24">
        <v>45771</v>
      </c>
      <c r="M15" s="25"/>
      <c r="N15" s="25"/>
      <c r="O15" s="25"/>
      <c r="P15" s="26"/>
      <c r="Q15" s="27" t="s">
        <v>27</v>
      </c>
    </row>
    <row r="16" spans="1:17" ht="16" x14ac:dyDescent="0.2">
      <c r="A16" s="16"/>
      <c r="B16" s="23" t="s">
        <v>33</v>
      </c>
      <c r="C16" s="24">
        <v>45772</v>
      </c>
      <c r="D16" s="25"/>
      <c r="E16" s="25"/>
      <c r="F16" s="25"/>
      <c r="G16" s="26"/>
      <c r="H16" s="27" t="s">
        <v>27</v>
      </c>
      <c r="J16" s="16"/>
      <c r="K16" s="23" t="s">
        <v>33</v>
      </c>
      <c r="L16" s="24">
        <v>45772</v>
      </c>
      <c r="M16" s="25"/>
      <c r="N16" s="25"/>
      <c r="O16" s="25"/>
      <c r="P16" s="26"/>
      <c r="Q16" s="27" t="s">
        <v>27</v>
      </c>
    </row>
    <row r="17" spans="1:17" ht="19" thickBot="1" x14ac:dyDescent="0.25">
      <c r="A17" s="16"/>
      <c r="B17" s="16"/>
      <c r="C17" s="28" t="s">
        <v>9</v>
      </c>
      <c r="D17" s="29" t="s">
        <v>27</v>
      </c>
      <c r="E17" s="30" t="s">
        <v>27</v>
      </c>
      <c r="F17" s="30" t="s">
        <v>27</v>
      </c>
      <c r="G17" s="30" t="s">
        <v>27</v>
      </c>
      <c r="H17" s="30" t="s">
        <v>27</v>
      </c>
      <c r="J17" s="16"/>
      <c r="K17" s="16"/>
      <c r="L17" s="28" t="s">
        <v>9</v>
      </c>
      <c r="M17" s="29" t="s">
        <v>27</v>
      </c>
      <c r="N17" s="30" t="s">
        <v>27</v>
      </c>
      <c r="O17" s="30" t="s">
        <v>27</v>
      </c>
      <c r="P17" s="30" t="s">
        <v>27</v>
      </c>
      <c r="Q17" s="30" t="s">
        <v>27</v>
      </c>
    </row>
    <row r="18" spans="1:17" ht="16" thickTop="1" x14ac:dyDescent="0.2">
      <c r="A18" s="16"/>
      <c r="B18" s="16"/>
      <c r="C18" s="16"/>
      <c r="D18" s="59"/>
      <c r="E18" s="60"/>
      <c r="F18" s="60"/>
      <c r="G18" s="61"/>
      <c r="H18" s="21"/>
      <c r="J18" s="16"/>
      <c r="K18" s="16"/>
      <c r="L18" s="16"/>
      <c r="M18" s="59"/>
      <c r="N18" s="60"/>
      <c r="O18" s="60"/>
      <c r="P18" s="61"/>
      <c r="Q18" s="21"/>
    </row>
    <row r="19" spans="1:17" x14ac:dyDescent="0.2">
      <c r="A19" s="16"/>
      <c r="B19" s="16"/>
      <c r="C19" s="16"/>
      <c r="D19" s="62" t="s">
        <v>10</v>
      </c>
      <c r="E19" s="62"/>
      <c r="F19" s="62"/>
      <c r="G19" s="62"/>
      <c r="H19" s="31" t="s">
        <v>4</v>
      </c>
      <c r="J19" s="16"/>
      <c r="K19" s="16"/>
      <c r="L19" s="16"/>
      <c r="M19" s="62" t="s">
        <v>10</v>
      </c>
      <c r="N19" s="62"/>
      <c r="O19" s="62"/>
      <c r="P19" s="62"/>
      <c r="Q19" s="31" t="s">
        <v>4</v>
      </c>
    </row>
    <row r="20" spans="1:17" x14ac:dyDescent="0.2">
      <c r="A20" s="15"/>
      <c r="B20" s="16"/>
      <c r="C20" s="16"/>
      <c r="D20" s="16"/>
      <c r="E20" s="16"/>
      <c r="F20" s="16"/>
      <c r="G20" s="16"/>
      <c r="H20" s="16"/>
      <c r="J20" s="15"/>
      <c r="K20" s="16"/>
      <c r="L20" s="16"/>
      <c r="M20" s="16"/>
      <c r="N20" s="16"/>
      <c r="O20" s="16"/>
      <c r="P20" s="16"/>
      <c r="Q20" s="16"/>
    </row>
    <row r="25" spans="1:17" x14ac:dyDescent="0.2">
      <c r="B25" s="15"/>
      <c r="C25" s="15"/>
      <c r="D25" s="15"/>
      <c r="E25" s="15"/>
      <c r="F25" s="15"/>
      <c r="G25" s="15"/>
      <c r="H25" s="15"/>
      <c r="K25" s="15"/>
      <c r="L25" s="15"/>
      <c r="M25" s="15"/>
      <c r="N25" s="15"/>
      <c r="O25" s="15"/>
      <c r="P25" s="15"/>
      <c r="Q25" s="15"/>
    </row>
    <row r="26" spans="1:17" ht="24" x14ac:dyDescent="0.3">
      <c r="B26" s="54" t="s">
        <v>0</v>
      </c>
      <c r="C26" s="54"/>
      <c r="D26" s="54"/>
      <c r="E26" s="54"/>
      <c r="F26" s="54"/>
      <c r="G26" s="54"/>
      <c r="H26" s="54"/>
      <c r="K26" s="54" t="s">
        <v>0</v>
      </c>
      <c r="L26" s="54"/>
      <c r="M26" s="54"/>
      <c r="N26" s="54"/>
      <c r="O26" s="54"/>
      <c r="P26" s="54"/>
      <c r="Q26" s="54"/>
    </row>
    <row r="27" spans="1:17" ht="21" thickBot="1" x14ac:dyDescent="0.25">
      <c r="B27" s="17" t="s">
        <v>13</v>
      </c>
      <c r="C27" s="16"/>
      <c r="D27" s="16"/>
      <c r="E27" s="16"/>
      <c r="F27" s="16"/>
      <c r="G27" s="16"/>
      <c r="H27" s="16"/>
      <c r="K27" s="17" t="s">
        <v>13</v>
      </c>
      <c r="L27" s="16"/>
      <c r="M27" s="16"/>
      <c r="N27" s="16"/>
      <c r="O27" s="16"/>
      <c r="P27" s="16"/>
      <c r="Q27" s="16"/>
    </row>
    <row r="28" spans="1:17" ht="17" thickTop="1" thickBot="1" x14ac:dyDescent="0.25">
      <c r="B28" s="18" t="s">
        <v>1</v>
      </c>
      <c r="C28" s="55" t="s">
        <v>14</v>
      </c>
      <c r="D28" s="56"/>
      <c r="E28" s="16"/>
      <c r="F28" s="19"/>
      <c r="G28" s="57"/>
      <c r="H28" s="57"/>
      <c r="K28" s="18" t="s">
        <v>1</v>
      </c>
      <c r="L28" s="55" t="s">
        <v>14</v>
      </c>
      <c r="M28" s="56"/>
      <c r="N28" s="16"/>
      <c r="O28" s="19"/>
      <c r="P28" s="57"/>
      <c r="Q28" s="57"/>
    </row>
    <row r="29" spans="1:17" ht="16" thickBot="1" x14ac:dyDescent="0.25">
      <c r="B29" s="20" t="s">
        <v>2</v>
      </c>
      <c r="C29" s="58">
        <v>45828</v>
      </c>
      <c r="D29" s="58"/>
      <c r="E29" s="16"/>
      <c r="F29" s="16"/>
      <c r="G29" s="16"/>
      <c r="H29" s="16"/>
      <c r="K29" s="20" t="s">
        <v>2</v>
      </c>
      <c r="L29" s="58">
        <v>45835</v>
      </c>
      <c r="M29" s="58"/>
      <c r="N29" s="16"/>
      <c r="O29" s="16"/>
      <c r="P29" s="16"/>
      <c r="Q29" s="16"/>
    </row>
    <row r="30" spans="1:17" x14ac:dyDescent="0.2">
      <c r="B30" s="16"/>
      <c r="C30" s="16"/>
      <c r="D30" s="16"/>
      <c r="E30" s="16"/>
      <c r="F30" s="16"/>
      <c r="G30" s="16"/>
      <c r="H30" s="16"/>
      <c r="K30" s="16"/>
      <c r="L30" s="16"/>
      <c r="M30" s="16"/>
      <c r="N30" s="16"/>
      <c r="O30" s="16"/>
      <c r="P30" s="16"/>
      <c r="Q30" s="16"/>
    </row>
    <row r="31" spans="1:17" ht="32" x14ac:dyDescent="0.2">
      <c r="B31" s="22" t="s">
        <v>3</v>
      </c>
      <c r="C31" s="22" t="s">
        <v>4</v>
      </c>
      <c r="D31" s="23" t="s">
        <v>12</v>
      </c>
      <c r="E31" s="23" t="s">
        <v>5</v>
      </c>
      <c r="F31" s="23" t="s">
        <v>6</v>
      </c>
      <c r="G31" s="23" t="s">
        <v>7</v>
      </c>
      <c r="H31" s="23" t="s">
        <v>8</v>
      </c>
      <c r="K31" s="22" t="s">
        <v>3</v>
      </c>
      <c r="L31" s="22" t="s">
        <v>4</v>
      </c>
      <c r="M31" s="23" t="s">
        <v>12</v>
      </c>
      <c r="N31" s="23" t="s">
        <v>5</v>
      </c>
      <c r="O31" s="23" t="s">
        <v>6</v>
      </c>
      <c r="P31" s="23" t="s">
        <v>7</v>
      </c>
      <c r="Q31" s="23" t="s">
        <v>8</v>
      </c>
    </row>
    <row r="32" spans="1:17" ht="16" x14ac:dyDescent="0.2">
      <c r="B32" s="23" t="s">
        <v>26</v>
      </c>
      <c r="C32" s="24">
        <v>45766</v>
      </c>
      <c r="D32" s="25"/>
      <c r="E32" s="25"/>
      <c r="F32" s="25"/>
      <c r="G32" s="26"/>
      <c r="H32" s="27" t="s">
        <v>27</v>
      </c>
      <c r="K32" s="23" t="s">
        <v>26</v>
      </c>
      <c r="L32" s="24">
        <v>45766</v>
      </c>
      <c r="M32" s="25"/>
      <c r="N32" s="25"/>
      <c r="O32" s="25"/>
      <c r="P32" s="26"/>
      <c r="Q32" s="27" t="s">
        <v>27</v>
      </c>
    </row>
    <row r="33" spans="2:17" ht="16" x14ac:dyDescent="0.2">
      <c r="B33" s="23" t="s">
        <v>28</v>
      </c>
      <c r="C33" s="24">
        <v>45767</v>
      </c>
      <c r="D33" s="25"/>
      <c r="E33" s="25"/>
      <c r="F33" s="25"/>
      <c r="G33" s="26"/>
      <c r="H33" s="27" t="s">
        <v>27</v>
      </c>
      <c r="K33" s="23" t="s">
        <v>28</v>
      </c>
      <c r="L33" s="24">
        <v>45767</v>
      </c>
      <c r="M33" s="25"/>
      <c r="N33" s="25"/>
      <c r="O33" s="25"/>
      <c r="P33" s="26"/>
      <c r="Q33" s="27" t="s">
        <v>27</v>
      </c>
    </row>
    <row r="34" spans="2:17" ht="16" x14ac:dyDescent="0.2">
      <c r="B34" s="23" t="s">
        <v>29</v>
      </c>
      <c r="C34" s="24">
        <v>45768</v>
      </c>
      <c r="D34" s="25"/>
      <c r="E34" s="25"/>
      <c r="F34" s="25"/>
      <c r="G34" s="26"/>
      <c r="H34" s="27" t="s">
        <v>27</v>
      </c>
      <c r="K34" s="23" t="s">
        <v>29</v>
      </c>
      <c r="L34" s="24">
        <v>45768</v>
      </c>
      <c r="M34" s="25"/>
      <c r="N34" s="25"/>
      <c r="O34" s="25"/>
      <c r="P34" s="26"/>
      <c r="Q34" s="27" t="s">
        <v>27</v>
      </c>
    </row>
    <row r="35" spans="2:17" ht="16" x14ac:dyDescent="0.2">
      <c r="B35" s="23" t="s">
        <v>30</v>
      </c>
      <c r="C35" s="24">
        <v>45769</v>
      </c>
      <c r="D35" s="25"/>
      <c r="E35" s="25"/>
      <c r="F35" s="25"/>
      <c r="G35" s="26"/>
      <c r="H35" s="27" t="s">
        <v>27</v>
      </c>
      <c r="K35" s="23" t="s">
        <v>30</v>
      </c>
      <c r="L35" s="24">
        <v>45769</v>
      </c>
      <c r="M35" s="25"/>
      <c r="N35" s="25"/>
      <c r="O35" s="25"/>
      <c r="P35" s="26"/>
      <c r="Q35" s="27" t="s">
        <v>27</v>
      </c>
    </row>
    <row r="36" spans="2:17" ht="16" x14ac:dyDescent="0.2">
      <c r="B36" s="23" t="s">
        <v>31</v>
      </c>
      <c r="C36" s="24">
        <v>45770</v>
      </c>
      <c r="D36" s="25"/>
      <c r="E36" s="25"/>
      <c r="F36" s="25"/>
      <c r="G36" s="26"/>
      <c r="H36" s="27" t="s">
        <v>27</v>
      </c>
      <c r="K36" s="23" t="s">
        <v>31</v>
      </c>
      <c r="L36" s="24">
        <v>45770</v>
      </c>
      <c r="M36" s="25"/>
      <c r="N36" s="25"/>
      <c r="O36" s="25"/>
      <c r="P36" s="26"/>
      <c r="Q36" s="27" t="s">
        <v>27</v>
      </c>
    </row>
    <row r="37" spans="2:17" ht="32" x14ac:dyDescent="0.2">
      <c r="B37" s="23" t="s">
        <v>32</v>
      </c>
      <c r="C37" s="24">
        <v>45771</v>
      </c>
      <c r="D37" s="25"/>
      <c r="E37" s="25"/>
      <c r="F37" s="25"/>
      <c r="G37" s="26"/>
      <c r="H37" s="27" t="s">
        <v>27</v>
      </c>
      <c r="K37" s="23" t="s">
        <v>32</v>
      </c>
      <c r="L37" s="24">
        <v>45771</v>
      </c>
      <c r="M37" s="25"/>
      <c r="N37" s="25"/>
      <c r="O37" s="25"/>
      <c r="P37" s="26"/>
      <c r="Q37" s="27" t="s">
        <v>27</v>
      </c>
    </row>
    <row r="38" spans="2:17" ht="16" x14ac:dyDescent="0.2">
      <c r="B38" s="23" t="s">
        <v>33</v>
      </c>
      <c r="C38" s="24">
        <v>45772</v>
      </c>
      <c r="D38" s="25"/>
      <c r="E38" s="25"/>
      <c r="F38" s="25"/>
      <c r="G38" s="26"/>
      <c r="H38" s="27" t="s">
        <v>27</v>
      </c>
      <c r="K38" s="23" t="s">
        <v>33</v>
      </c>
      <c r="L38" s="24">
        <v>45772</v>
      </c>
      <c r="M38" s="25"/>
      <c r="N38" s="25"/>
      <c r="O38" s="25"/>
      <c r="P38" s="26"/>
      <c r="Q38" s="27" t="s">
        <v>27</v>
      </c>
    </row>
    <row r="39" spans="2:17" ht="19" thickBot="1" x14ac:dyDescent="0.25">
      <c r="B39" s="16"/>
      <c r="C39" s="28" t="s">
        <v>9</v>
      </c>
      <c r="D39" s="29" t="s">
        <v>27</v>
      </c>
      <c r="E39" s="30" t="s">
        <v>27</v>
      </c>
      <c r="F39" s="30" t="s">
        <v>27</v>
      </c>
      <c r="G39" s="30" t="s">
        <v>27</v>
      </c>
      <c r="H39" s="30" t="s">
        <v>27</v>
      </c>
      <c r="K39" s="16"/>
      <c r="L39" s="28" t="s">
        <v>9</v>
      </c>
      <c r="M39" s="29" t="s">
        <v>27</v>
      </c>
      <c r="N39" s="30" t="s">
        <v>27</v>
      </c>
      <c r="O39" s="30" t="s">
        <v>27</v>
      </c>
      <c r="P39" s="30" t="s">
        <v>27</v>
      </c>
      <c r="Q39" s="30" t="s">
        <v>27</v>
      </c>
    </row>
    <row r="40" spans="2:17" ht="16" thickTop="1" x14ac:dyDescent="0.2">
      <c r="B40" s="16"/>
      <c r="C40" s="16"/>
      <c r="D40" s="59"/>
      <c r="E40" s="60"/>
      <c r="F40" s="60"/>
      <c r="G40" s="61"/>
      <c r="H40" s="21"/>
      <c r="K40" s="16"/>
      <c r="L40" s="16"/>
      <c r="M40" s="59"/>
      <c r="N40" s="60"/>
      <c r="O40" s="60"/>
      <c r="P40" s="61"/>
      <c r="Q40" s="21"/>
    </row>
    <row r="41" spans="2:17" x14ac:dyDescent="0.2">
      <c r="B41" s="16"/>
      <c r="C41" s="16"/>
      <c r="D41" s="62" t="s">
        <v>10</v>
      </c>
      <c r="E41" s="62"/>
      <c r="F41" s="62"/>
      <c r="G41" s="62"/>
      <c r="H41" s="31" t="s">
        <v>4</v>
      </c>
      <c r="K41" s="16"/>
      <c r="L41" s="16"/>
      <c r="M41" s="62" t="s">
        <v>10</v>
      </c>
      <c r="N41" s="62"/>
      <c r="O41" s="62"/>
      <c r="P41" s="62"/>
      <c r="Q41" s="31" t="s">
        <v>4</v>
      </c>
    </row>
    <row r="42" spans="2:17" x14ac:dyDescent="0.2">
      <c r="B42" s="16"/>
      <c r="C42" s="16"/>
      <c r="D42" s="16"/>
      <c r="E42" s="16"/>
      <c r="F42" s="16"/>
      <c r="G42" s="16"/>
      <c r="H42" s="16"/>
      <c r="K42" s="16"/>
      <c r="L42" s="16"/>
      <c r="M42" s="16"/>
      <c r="N42" s="16"/>
      <c r="O42" s="16"/>
      <c r="P42" s="16"/>
      <c r="Q42" s="16"/>
    </row>
  </sheetData>
  <mergeCells count="24">
    <mergeCell ref="D40:G40"/>
    <mergeCell ref="D41:G41"/>
    <mergeCell ref="K26:Q26"/>
    <mergeCell ref="L28:M28"/>
    <mergeCell ref="P28:Q28"/>
    <mergeCell ref="L29:M29"/>
    <mergeCell ref="M40:P40"/>
    <mergeCell ref="M41:P41"/>
    <mergeCell ref="B26:H26"/>
    <mergeCell ref="C28:D28"/>
    <mergeCell ref="G28:H28"/>
    <mergeCell ref="C29:D29"/>
    <mergeCell ref="M19:P19"/>
    <mergeCell ref="B4:H4"/>
    <mergeCell ref="C6:D6"/>
    <mergeCell ref="G6:H6"/>
    <mergeCell ref="C7:D7"/>
    <mergeCell ref="D18:G18"/>
    <mergeCell ref="D19:G19"/>
    <mergeCell ref="K4:Q4"/>
    <mergeCell ref="L6:M6"/>
    <mergeCell ref="P6:Q6"/>
    <mergeCell ref="L7:M7"/>
    <mergeCell ref="M18:P1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7B05C-CBD3-0149-AB53-DA8BF303EB46}">
  <dimension ref="B3:P43"/>
  <sheetViews>
    <sheetView topLeftCell="A23" workbookViewId="0">
      <selection activeCell="K29" sqref="K29:L29"/>
    </sheetView>
  </sheetViews>
  <sheetFormatPr baseColWidth="10" defaultRowHeight="15" x14ac:dyDescent="0.2"/>
  <sheetData>
    <row r="3" spans="2:16" x14ac:dyDescent="0.2">
      <c r="B3" s="15"/>
      <c r="C3" s="15"/>
      <c r="D3" s="15"/>
      <c r="E3" s="15"/>
      <c r="F3" s="15"/>
      <c r="G3" s="15"/>
      <c r="H3" s="15"/>
    </row>
    <row r="4" spans="2:16" ht="24" x14ac:dyDescent="0.3">
      <c r="B4" s="54" t="s">
        <v>0</v>
      </c>
      <c r="C4" s="54"/>
      <c r="D4" s="54"/>
      <c r="E4" s="54"/>
      <c r="F4" s="54"/>
      <c r="G4" s="54"/>
      <c r="H4" s="54"/>
      <c r="J4" s="15"/>
      <c r="K4" s="15"/>
      <c r="L4" s="15"/>
      <c r="M4" s="15"/>
      <c r="N4" s="15"/>
      <c r="O4" s="15"/>
      <c r="P4" s="15"/>
    </row>
    <row r="5" spans="2:16" ht="25" thickBot="1" x14ac:dyDescent="0.35">
      <c r="B5" s="17" t="s">
        <v>13</v>
      </c>
      <c r="C5" s="16"/>
      <c r="D5" s="16"/>
      <c r="E5" s="16"/>
      <c r="F5" s="16"/>
      <c r="G5" s="16" t="e" vm="2">
        <v>#VALUE!</v>
      </c>
      <c r="H5" s="16"/>
      <c r="J5" s="54" t="s">
        <v>0</v>
      </c>
      <c r="K5" s="54"/>
      <c r="L5" s="54"/>
      <c r="M5" s="54"/>
      <c r="N5" s="54"/>
      <c r="O5" s="54"/>
      <c r="P5" s="54"/>
    </row>
    <row r="6" spans="2:16" ht="22" thickTop="1" thickBot="1" x14ac:dyDescent="0.25">
      <c r="B6" s="18" t="s">
        <v>1</v>
      </c>
      <c r="C6" s="55" t="s">
        <v>14</v>
      </c>
      <c r="D6" s="56"/>
      <c r="E6" s="16"/>
      <c r="F6" s="19"/>
      <c r="G6" s="57"/>
      <c r="H6" s="57"/>
      <c r="J6" s="17" t="s">
        <v>13</v>
      </c>
      <c r="K6" s="16"/>
      <c r="L6" s="16"/>
      <c r="M6" s="16"/>
      <c r="N6" s="16"/>
      <c r="O6" s="16"/>
      <c r="P6" s="16"/>
    </row>
    <row r="7" spans="2:16" ht="16" thickBot="1" x14ac:dyDescent="0.25">
      <c r="B7" s="20" t="s">
        <v>2</v>
      </c>
      <c r="C7" s="58">
        <v>45842</v>
      </c>
      <c r="D7" s="58"/>
      <c r="E7" s="16"/>
      <c r="F7" s="16"/>
      <c r="G7" s="16"/>
      <c r="H7" s="16"/>
      <c r="J7" s="18" t="s">
        <v>1</v>
      </c>
      <c r="K7" s="55" t="s">
        <v>14</v>
      </c>
      <c r="L7" s="56"/>
      <c r="M7" s="16"/>
      <c r="N7" s="19"/>
      <c r="O7" s="57"/>
      <c r="P7" s="57"/>
    </row>
    <row r="8" spans="2:16" ht="16" thickBot="1" x14ac:dyDescent="0.25">
      <c r="B8" s="16"/>
      <c r="C8" s="16"/>
      <c r="D8" s="16"/>
      <c r="E8" s="16"/>
      <c r="F8" s="16"/>
      <c r="G8" s="16"/>
      <c r="H8" s="16"/>
      <c r="J8" s="20" t="s">
        <v>2</v>
      </c>
      <c r="K8" s="58">
        <v>45849</v>
      </c>
      <c r="L8" s="58"/>
      <c r="M8" s="16"/>
      <c r="N8" s="16"/>
      <c r="O8" s="16"/>
      <c r="P8" s="16"/>
    </row>
    <row r="9" spans="2:16" ht="32" x14ac:dyDescent="0.2">
      <c r="B9" s="22" t="s">
        <v>3</v>
      </c>
      <c r="C9" s="32" t="s">
        <v>4</v>
      </c>
      <c r="D9" s="33" t="s">
        <v>12</v>
      </c>
      <c r="E9" s="33" t="s">
        <v>5</v>
      </c>
      <c r="F9" s="33" t="s">
        <v>6</v>
      </c>
      <c r="G9" s="33" t="s">
        <v>7</v>
      </c>
      <c r="H9" s="33" t="s">
        <v>8</v>
      </c>
      <c r="J9" s="16"/>
      <c r="K9" s="16"/>
      <c r="L9" s="16"/>
      <c r="M9" s="16"/>
      <c r="N9" s="16"/>
      <c r="O9" s="16"/>
      <c r="P9" s="16"/>
    </row>
    <row r="10" spans="2:16" ht="32" x14ac:dyDescent="0.2">
      <c r="B10" s="34" t="s">
        <v>26</v>
      </c>
      <c r="C10" s="35">
        <v>45766</v>
      </c>
      <c r="D10" s="36"/>
      <c r="E10" s="36"/>
      <c r="F10" s="36"/>
      <c r="G10" s="37"/>
      <c r="H10" s="38" t="s">
        <v>34</v>
      </c>
      <c r="J10" s="22" t="s">
        <v>3</v>
      </c>
      <c r="K10" s="32" t="s">
        <v>4</v>
      </c>
      <c r="L10" s="33" t="s">
        <v>12</v>
      </c>
      <c r="M10" s="33" t="s">
        <v>5</v>
      </c>
      <c r="N10" s="33" t="s">
        <v>6</v>
      </c>
      <c r="O10" s="33" t="s">
        <v>7</v>
      </c>
      <c r="P10" s="33" t="s">
        <v>8</v>
      </c>
    </row>
    <row r="11" spans="2:16" ht="16" x14ac:dyDescent="0.2">
      <c r="B11" s="34" t="s">
        <v>28</v>
      </c>
      <c r="C11" s="35">
        <v>45767</v>
      </c>
      <c r="D11" s="36"/>
      <c r="E11" s="36"/>
      <c r="F11" s="36"/>
      <c r="G11" s="37"/>
      <c r="H11" s="38" t="s">
        <v>34</v>
      </c>
      <c r="J11" s="34" t="s">
        <v>26</v>
      </c>
      <c r="K11" s="35">
        <v>45766</v>
      </c>
      <c r="L11" s="36"/>
      <c r="M11" s="36"/>
      <c r="N11" s="36"/>
      <c r="O11" s="37"/>
      <c r="P11" s="38" t="s">
        <v>34</v>
      </c>
    </row>
    <row r="12" spans="2:16" ht="16" x14ac:dyDescent="0.2">
      <c r="B12" s="34" t="s">
        <v>29</v>
      </c>
      <c r="C12" s="35">
        <v>45768</v>
      </c>
      <c r="D12" s="36"/>
      <c r="E12" s="36"/>
      <c r="F12" s="36"/>
      <c r="G12" s="37"/>
      <c r="H12" s="38" t="s">
        <v>34</v>
      </c>
      <c r="J12" s="34" t="s">
        <v>28</v>
      </c>
      <c r="K12" s="35">
        <v>45767</v>
      </c>
      <c r="L12" s="36"/>
      <c r="M12" s="36"/>
      <c r="N12" s="36"/>
      <c r="O12" s="37"/>
      <c r="P12" s="38" t="s">
        <v>34</v>
      </c>
    </row>
    <row r="13" spans="2:16" ht="16" x14ac:dyDescent="0.2">
      <c r="B13" s="34" t="s">
        <v>30</v>
      </c>
      <c r="C13" s="35">
        <v>45769</v>
      </c>
      <c r="D13" s="36"/>
      <c r="E13" s="36"/>
      <c r="F13" s="36"/>
      <c r="G13" s="37"/>
      <c r="H13" s="38" t="s">
        <v>34</v>
      </c>
      <c r="J13" s="34" t="s">
        <v>29</v>
      </c>
      <c r="K13" s="35">
        <v>45768</v>
      </c>
      <c r="L13" s="36"/>
      <c r="M13" s="36"/>
      <c r="N13" s="36"/>
      <c r="O13" s="37"/>
      <c r="P13" s="38" t="s">
        <v>34</v>
      </c>
    </row>
    <row r="14" spans="2:16" ht="16" x14ac:dyDescent="0.2">
      <c r="B14" s="34" t="s">
        <v>31</v>
      </c>
      <c r="C14" s="35">
        <v>45770</v>
      </c>
      <c r="D14" s="36"/>
      <c r="E14" s="36"/>
      <c r="F14" s="36"/>
      <c r="G14" s="37"/>
      <c r="H14" s="38" t="s">
        <v>34</v>
      </c>
      <c r="J14" s="34" t="s">
        <v>30</v>
      </c>
      <c r="K14" s="35">
        <v>45769</v>
      </c>
      <c r="L14" s="36"/>
      <c r="M14" s="36"/>
      <c r="N14" s="36"/>
      <c r="O14" s="37"/>
      <c r="P14" s="38" t="s">
        <v>34</v>
      </c>
    </row>
    <row r="15" spans="2:16" ht="32" x14ac:dyDescent="0.2">
      <c r="B15" s="34" t="s">
        <v>32</v>
      </c>
      <c r="C15" s="35">
        <v>45771</v>
      </c>
      <c r="D15" s="36"/>
      <c r="E15" s="36"/>
      <c r="F15" s="36"/>
      <c r="G15" s="37"/>
      <c r="H15" s="38" t="s">
        <v>34</v>
      </c>
      <c r="J15" s="34" t="s">
        <v>31</v>
      </c>
      <c r="K15" s="35">
        <v>45770</v>
      </c>
      <c r="L15" s="36"/>
      <c r="M15" s="36"/>
      <c r="N15" s="36"/>
      <c r="O15" s="37"/>
      <c r="P15" s="38" t="s">
        <v>34</v>
      </c>
    </row>
    <row r="16" spans="2:16" ht="32" x14ac:dyDescent="0.2">
      <c r="B16" s="34" t="s">
        <v>33</v>
      </c>
      <c r="C16" s="35">
        <v>45772</v>
      </c>
      <c r="D16" s="36"/>
      <c r="E16" s="36"/>
      <c r="F16" s="36"/>
      <c r="G16" s="37"/>
      <c r="H16" s="38" t="s">
        <v>34</v>
      </c>
      <c r="J16" s="34" t="s">
        <v>32</v>
      </c>
      <c r="K16" s="35">
        <v>45771</v>
      </c>
      <c r="L16" s="36"/>
      <c r="M16" s="36"/>
      <c r="N16" s="36"/>
      <c r="O16" s="37"/>
      <c r="P16" s="38" t="s">
        <v>34</v>
      </c>
    </row>
    <row r="17" spans="2:16" ht="19" thickBot="1" x14ac:dyDescent="0.25">
      <c r="B17" s="16"/>
      <c r="C17" s="28" t="s">
        <v>9</v>
      </c>
      <c r="D17" s="39" t="s">
        <v>34</v>
      </c>
      <c r="E17" s="30" t="s">
        <v>34</v>
      </c>
      <c r="F17" s="30" t="s">
        <v>34</v>
      </c>
      <c r="G17" s="30" t="s">
        <v>34</v>
      </c>
      <c r="H17" s="30" t="s">
        <v>34</v>
      </c>
      <c r="J17" s="34" t="s">
        <v>33</v>
      </c>
      <c r="K17" s="35">
        <v>45772</v>
      </c>
      <c r="L17" s="36"/>
      <c r="M17" s="36"/>
      <c r="N17" s="36"/>
      <c r="O17" s="37"/>
      <c r="P17" s="38" t="s">
        <v>34</v>
      </c>
    </row>
    <row r="18" spans="2:16" ht="20" thickTop="1" thickBot="1" x14ac:dyDescent="0.25">
      <c r="B18" s="16"/>
      <c r="C18" s="16"/>
      <c r="D18" s="59"/>
      <c r="E18" s="60"/>
      <c r="F18" s="60"/>
      <c r="G18" s="61"/>
      <c r="H18" s="21"/>
      <c r="J18" s="16"/>
      <c r="K18" s="28" t="s">
        <v>9</v>
      </c>
      <c r="L18" s="39" t="s">
        <v>34</v>
      </c>
      <c r="M18" s="30" t="s">
        <v>34</v>
      </c>
      <c r="N18" s="30" t="s">
        <v>34</v>
      </c>
      <c r="O18" s="30" t="s">
        <v>34</v>
      </c>
      <c r="P18" s="30" t="s">
        <v>34</v>
      </c>
    </row>
    <row r="19" spans="2:16" ht="16" thickTop="1" x14ac:dyDescent="0.2">
      <c r="B19" s="16"/>
      <c r="C19" s="16"/>
      <c r="D19" s="62" t="s">
        <v>10</v>
      </c>
      <c r="E19" s="62"/>
      <c r="F19" s="62"/>
      <c r="G19" s="62"/>
      <c r="H19" s="31" t="s">
        <v>4</v>
      </c>
      <c r="J19" s="16"/>
      <c r="K19" s="16"/>
      <c r="L19" s="59"/>
      <c r="M19" s="60"/>
      <c r="N19" s="60"/>
      <c r="O19" s="61"/>
      <c r="P19" s="21"/>
    </row>
    <row r="20" spans="2:16" x14ac:dyDescent="0.2">
      <c r="B20" s="16"/>
      <c r="C20" s="16"/>
      <c r="D20" s="16"/>
      <c r="E20" s="16"/>
      <c r="F20" s="16"/>
      <c r="G20" s="16"/>
      <c r="H20" s="16"/>
      <c r="J20" s="16"/>
      <c r="K20" s="16"/>
      <c r="L20" s="62" t="s">
        <v>10</v>
      </c>
      <c r="M20" s="62"/>
      <c r="N20" s="62"/>
      <c r="O20" s="62"/>
      <c r="P20" s="31" t="s">
        <v>4</v>
      </c>
    </row>
    <row r="21" spans="2:16" x14ac:dyDescent="0.2">
      <c r="J21" s="16"/>
      <c r="K21" s="16"/>
      <c r="L21" s="16"/>
      <c r="M21" s="16"/>
      <c r="N21" s="16"/>
      <c r="O21" s="16"/>
      <c r="P21" s="16"/>
    </row>
    <row r="25" spans="2:16" x14ac:dyDescent="0.2">
      <c r="J25" s="15"/>
      <c r="K25" s="15"/>
      <c r="L25" s="15"/>
      <c r="M25" s="15"/>
      <c r="N25" s="15"/>
      <c r="O25" s="15"/>
      <c r="P25" s="15"/>
    </row>
    <row r="26" spans="2:16" ht="24" x14ac:dyDescent="0.3">
      <c r="B26" s="15"/>
      <c r="C26" s="15"/>
      <c r="D26" s="15"/>
      <c r="E26" s="15"/>
      <c r="F26" s="15"/>
      <c r="G26" s="15"/>
      <c r="H26" s="15"/>
      <c r="J26" s="54" t="s">
        <v>0</v>
      </c>
      <c r="K26" s="54"/>
      <c r="L26" s="54"/>
      <c r="M26" s="54"/>
      <c r="N26" s="54"/>
      <c r="O26" s="54"/>
      <c r="P26" s="54"/>
    </row>
    <row r="27" spans="2:16" ht="25" thickBot="1" x14ac:dyDescent="0.35">
      <c r="B27" s="54" t="s">
        <v>0</v>
      </c>
      <c r="C27" s="54"/>
      <c r="D27" s="54"/>
      <c r="E27" s="54"/>
      <c r="F27" s="54"/>
      <c r="G27" s="54"/>
      <c r="H27" s="54"/>
      <c r="J27" s="17" t="s">
        <v>13</v>
      </c>
      <c r="K27" s="16"/>
      <c r="L27" s="16"/>
      <c r="M27" s="16"/>
      <c r="N27" s="16"/>
      <c r="O27" s="16"/>
      <c r="P27" s="16"/>
    </row>
    <row r="28" spans="2:16" ht="22" thickTop="1" thickBot="1" x14ac:dyDescent="0.25">
      <c r="B28" s="17" t="s">
        <v>13</v>
      </c>
      <c r="C28" s="16"/>
      <c r="D28" s="16"/>
      <c r="E28" s="16"/>
      <c r="F28" s="16"/>
      <c r="G28" s="16"/>
      <c r="H28" s="16"/>
      <c r="J28" s="18" t="s">
        <v>1</v>
      </c>
      <c r="K28" s="55" t="s">
        <v>14</v>
      </c>
      <c r="L28" s="56"/>
      <c r="M28" s="16"/>
      <c r="N28" s="19"/>
      <c r="O28" s="57"/>
      <c r="P28" s="57"/>
    </row>
    <row r="29" spans="2:16" ht="17" thickTop="1" thickBot="1" x14ac:dyDescent="0.25">
      <c r="B29" s="18" t="s">
        <v>1</v>
      </c>
      <c r="C29" s="55" t="s">
        <v>14</v>
      </c>
      <c r="D29" s="56"/>
      <c r="E29" s="16"/>
      <c r="F29" s="19"/>
      <c r="G29" s="57"/>
      <c r="H29" s="57"/>
      <c r="J29" s="20" t="s">
        <v>2</v>
      </c>
      <c r="K29" s="58">
        <v>45863</v>
      </c>
      <c r="L29" s="58"/>
      <c r="M29" s="16"/>
      <c r="N29" s="16"/>
      <c r="O29" s="16"/>
      <c r="P29" s="16"/>
    </row>
    <row r="30" spans="2:16" ht="16" thickBot="1" x14ac:dyDescent="0.25">
      <c r="B30" s="20" t="s">
        <v>2</v>
      </c>
      <c r="C30" s="58">
        <v>45856</v>
      </c>
      <c r="D30" s="58"/>
      <c r="E30" s="16"/>
      <c r="F30" s="16"/>
      <c r="G30" s="16"/>
      <c r="H30" s="16"/>
      <c r="J30" s="16"/>
      <c r="K30" s="16"/>
      <c r="L30" s="16"/>
      <c r="M30" s="16"/>
      <c r="N30" s="16"/>
      <c r="O30" s="16"/>
      <c r="P30" s="16"/>
    </row>
    <row r="31" spans="2:16" ht="32" x14ac:dyDescent="0.2">
      <c r="B31" s="16"/>
      <c r="C31" s="16"/>
      <c r="D31" s="16"/>
      <c r="E31" s="16"/>
      <c r="F31" s="16"/>
      <c r="G31" s="16"/>
      <c r="H31" s="16"/>
      <c r="J31" s="22" t="s">
        <v>3</v>
      </c>
      <c r="K31" s="32" t="s">
        <v>4</v>
      </c>
      <c r="L31" s="33" t="s">
        <v>12</v>
      </c>
      <c r="M31" s="33" t="s">
        <v>5</v>
      </c>
      <c r="N31" s="33" t="s">
        <v>6</v>
      </c>
      <c r="O31" s="33" t="s">
        <v>7</v>
      </c>
      <c r="P31" s="33" t="s">
        <v>8</v>
      </c>
    </row>
    <row r="32" spans="2:16" ht="32" x14ac:dyDescent="0.2">
      <c r="B32" s="22" t="s">
        <v>3</v>
      </c>
      <c r="C32" s="32" t="s">
        <v>4</v>
      </c>
      <c r="D32" s="33" t="s">
        <v>12</v>
      </c>
      <c r="E32" s="33" t="s">
        <v>5</v>
      </c>
      <c r="F32" s="33" t="s">
        <v>6</v>
      </c>
      <c r="G32" s="33" t="s">
        <v>7</v>
      </c>
      <c r="H32" s="33" t="s">
        <v>8</v>
      </c>
      <c r="J32" s="34" t="s">
        <v>26</v>
      </c>
      <c r="K32" s="35">
        <v>45766</v>
      </c>
      <c r="L32" s="36"/>
      <c r="M32" s="36"/>
      <c r="N32" s="36"/>
      <c r="O32" s="37"/>
      <c r="P32" s="38" t="s">
        <v>34</v>
      </c>
    </row>
    <row r="33" spans="2:16" ht="16" x14ac:dyDescent="0.2">
      <c r="B33" s="34" t="s">
        <v>26</v>
      </c>
      <c r="C33" s="35">
        <v>45766</v>
      </c>
      <c r="D33" s="36"/>
      <c r="E33" s="36"/>
      <c r="F33" s="36"/>
      <c r="G33" s="37"/>
      <c r="H33" s="38" t="s">
        <v>34</v>
      </c>
      <c r="J33" s="34" t="s">
        <v>28</v>
      </c>
      <c r="K33" s="35">
        <v>45767</v>
      </c>
      <c r="L33" s="36"/>
      <c r="M33" s="36"/>
      <c r="N33" s="36"/>
      <c r="O33" s="37"/>
      <c r="P33" s="38" t="s">
        <v>34</v>
      </c>
    </row>
    <row r="34" spans="2:16" ht="16" x14ac:dyDescent="0.2">
      <c r="B34" s="34" t="s">
        <v>28</v>
      </c>
      <c r="C34" s="35">
        <v>45767</v>
      </c>
      <c r="D34" s="36"/>
      <c r="E34" s="36"/>
      <c r="F34" s="36"/>
      <c r="G34" s="37"/>
      <c r="H34" s="38" t="s">
        <v>34</v>
      </c>
      <c r="J34" s="34" t="s">
        <v>29</v>
      </c>
      <c r="K34" s="35">
        <v>45768</v>
      </c>
      <c r="L34" s="36"/>
      <c r="M34" s="36"/>
      <c r="N34" s="36"/>
      <c r="O34" s="37"/>
      <c r="P34" s="38" t="s">
        <v>34</v>
      </c>
    </row>
    <row r="35" spans="2:16" ht="16" x14ac:dyDescent="0.2">
      <c r="B35" s="34" t="s">
        <v>29</v>
      </c>
      <c r="C35" s="35">
        <v>45768</v>
      </c>
      <c r="D35" s="36"/>
      <c r="E35" s="36"/>
      <c r="F35" s="36"/>
      <c r="G35" s="37"/>
      <c r="H35" s="38" t="s">
        <v>34</v>
      </c>
      <c r="J35" s="34" t="s">
        <v>30</v>
      </c>
      <c r="K35" s="35">
        <v>45769</v>
      </c>
      <c r="L35" s="36"/>
      <c r="M35" s="36"/>
      <c r="N35" s="36"/>
      <c r="O35" s="37"/>
      <c r="P35" s="38" t="s">
        <v>34</v>
      </c>
    </row>
    <row r="36" spans="2:16" ht="16" x14ac:dyDescent="0.2">
      <c r="B36" s="34" t="s">
        <v>30</v>
      </c>
      <c r="C36" s="35">
        <v>45769</v>
      </c>
      <c r="D36" s="36"/>
      <c r="E36" s="36"/>
      <c r="F36" s="36"/>
      <c r="G36" s="37"/>
      <c r="H36" s="38" t="s">
        <v>34</v>
      </c>
      <c r="J36" s="34" t="s">
        <v>31</v>
      </c>
      <c r="K36" s="35">
        <v>45770</v>
      </c>
      <c r="L36" s="36"/>
      <c r="M36" s="36"/>
      <c r="N36" s="36"/>
      <c r="O36" s="37"/>
      <c r="P36" s="38" t="s">
        <v>34</v>
      </c>
    </row>
    <row r="37" spans="2:16" ht="32" x14ac:dyDescent="0.2">
      <c r="B37" s="34" t="s">
        <v>31</v>
      </c>
      <c r="C37" s="35">
        <v>45770</v>
      </c>
      <c r="D37" s="36"/>
      <c r="E37" s="36"/>
      <c r="F37" s="36"/>
      <c r="G37" s="37"/>
      <c r="H37" s="38" t="s">
        <v>34</v>
      </c>
      <c r="J37" s="34" t="s">
        <v>32</v>
      </c>
      <c r="K37" s="35">
        <v>45771</v>
      </c>
      <c r="L37" s="36"/>
      <c r="M37" s="36"/>
      <c r="N37" s="36"/>
      <c r="O37" s="37"/>
      <c r="P37" s="38" t="s">
        <v>34</v>
      </c>
    </row>
    <row r="38" spans="2:16" ht="32" x14ac:dyDescent="0.2">
      <c r="B38" s="34" t="s">
        <v>32</v>
      </c>
      <c r="C38" s="35">
        <v>45771</v>
      </c>
      <c r="D38" s="36"/>
      <c r="E38" s="36"/>
      <c r="F38" s="36"/>
      <c r="G38" s="37"/>
      <c r="H38" s="38" t="s">
        <v>34</v>
      </c>
      <c r="J38" s="34" t="s">
        <v>33</v>
      </c>
      <c r="K38" s="35">
        <v>45772</v>
      </c>
      <c r="L38" s="36"/>
      <c r="M38" s="36"/>
      <c r="N38" s="36"/>
      <c r="O38" s="37"/>
      <c r="P38" s="38" t="s">
        <v>34</v>
      </c>
    </row>
    <row r="39" spans="2:16" ht="19" thickBot="1" x14ac:dyDescent="0.25">
      <c r="B39" s="34" t="s">
        <v>33</v>
      </c>
      <c r="C39" s="35">
        <v>45772</v>
      </c>
      <c r="D39" s="36"/>
      <c r="E39" s="36"/>
      <c r="F39" s="36"/>
      <c r="G39" s="37"/>
      <c r="H39" s="38" t="s">
        <v>34</v>
      </c>
      <c r="J39" s="16"/>
      <c r="K39" s="28" t="s">
        <v>9</v>
      </c>
      <c r="L39" s="39" t="s">
        <v>34</v>
      </c>
      <c r="M39" s="30" t="s">
        <v>34</v>
      </c>
      <c r="N39" s="30" t="s">
        <v>34</v>
      </c>
      <c r="O39" s="30" t="s">
        <v>34</v>
      </c>
      <c r="P39" s="30" t="s">
        <v>34</v>
      </c>
    </row>
    <row r="40" spans="2:16" ht="20" thickTop="1" thickBot="1" x14ac:dyDescent="0.25">
      <c r="B40" s="16"/>
      <c r="C40" s="28" t="s">
        <v>9</v>
      </c>
      <c r="D40" s="39" t="s">
        <v>34</v>
      </c>
      <c r="E40" s="30" t="s">
        <v>34</v>
      </c>
      <c r="F40" s="30" t="s">
        <v>34</v>
      </c>
      <c r="G40" s="30" t="s">
        <v>34</v>
      </c>
      <c r="H40" s="30" t="s">
        <v>34</v>
      </c>
      <c r="J40" s="16"/>
      <c r="K40" s="16"/>
      <c r="L40" s="59"/>
      <c r="M40" s="60"/>
      <c r="N40" s="60"/>
      <c r="O40" s="61"/>
      <c r="P40" s="21"/>
    </row>
    <row r="41" spans="2:16" ht="16" thickTop="1" x14ac:dyDescent="0.2">
      <c r="B41" s="16"/>
      <c r="C41" s="16"/>
      <c r="D41" s="59"/>
      <c r="E41" s="60"/>
      <c r="F41" s="60"/>
      <c r="G41" s="61"/>
      <c r="H41" s="21"/>
      <c r="J41" s="16"/>
      <c r="K41" s="16"/>
      <c r="L41" s="62" t="s">
        <v>10</v>
      </c>
      <c r="M41" s="62"/>
      <c r="N41" s="62"/>
      <c r="O41" s="62"/>
      <c r="P41" s="31" t="s">
        <v>4</v>
      </c>
    </row>
    <row r="42" spans="2:16" x14ac:dyDescent="0.2">
      <c r="B42" s="16"/>
      <c r="C42" s="16"/>
      <c r="D42" s="62" t="s">
        <v>10</v>
      </c>
      <c r="E42" s="62"/>
      <c r="F42" s="62"/>
      <c r="G42" s="62"/>
      <c r="H42" s="31" t="s">
        <v>4</v>
      </c>
      <c r="J42" s="16"/>
      <c r="K42" s="16"/>
      <c r="L42" s="16"/>
      <c r="M42" s="16"/>
      <c r="N42" s="16"/>
      <c r="O42" s="16"/>
      <c r="P42" s="16"/>
    </row>
    <row r="43" spans="2:16" x14ac:dyDescent="0.2">
      <c r="B43" s="16"/>
      <c r="C43" s="16"/>
      <c r="D43" s="16"/>
      <c r="E43" s="16"/>
      <c r="F43" s="16"/>
      <c r="G43" s="16"/>
      <c r="H43" s="16"/>
    </row>
  </sheetData>
  <mergeCells count="24">
    <mergeCell ref="D42:G42"/>
    <mergeCell ref="J5:P5"/>
    <mergeCell ref="K7:L7"/>
    <mergeCell ref="O7:P7"/>
    <mergeCell ref="K8:L8"/>
    <mergeCell ref="L19:O19"/>
    <mergeCell ref="L20:O20"/>
    <mergeCell ref="D19:G19"/>
    <mergeCell ref="L41:O41"/>
    <mergeCell ref="B27:H27"/>
    <mergeCell ref="C29:D29"/>
    <mergeCell ref="G29:H29"/>
    <mergeCell ref="C30:D30"/>
    <mergeCell ref="D41:G41"/>
    <mergeCell ref="J26:P26"/>
    <mergeCell ref="K28:L28"/>
    <mergeCell ref="B4:H4"/>
    <mergeCell ref="C6:D6"/>
    <mergeCell ref="G6:H6"/>
    <mergeCell ref="C7:D7"/>
    <mergeCell ref="D18:G18"/>
    <mergeCell ref="O28:P28"/>
    <mergeCell ref="K29:L29"/>
    <mergeCell ref="L40:O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 Feb 25</vt:lpstr>
      <vt:lpstr>March 25</vt:lpstr>
      <vt:lpstr>April 25</vt:lpstr>
      <vt:lpstr>May 25</vt:lpstr>
      <vt:lpstr>June 25</vt:lpstr>
      <vt:lpstr>July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Corli Witthuhn</cp:lastModifiedBy>
  <dcterms:created xsi:type="dcterms:W3CDTF">2025-05-07T08:26:55Z</dcterms:created>
  <dcterms:modified xsi:type="dcterms:W3CDTF">2025-05-19T15:11:42Z</dcterms:modified>
</cp:coreProperties>
</file>