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tthuhnrc/Desktop/"/>
    </mc:Choice>
  </mc:AlternateContent>
  <xr:revisionPtr revIDLastSave="0" documentId="13_ncr:1_{66DF1B38-92F1-9A47-91D0-D86EE6312BF9}" xr6:coauthVersionLast="47" xr6:coauthVersionMax="47" xr10:uidLastSave="{00000000-0000-0000-0000-000000000000}"/>
  <bookViews>
    <workbookView xWindow="0" yWindow="760" windowWidth="29400" windowHeight="1666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O14" i="6"/>
  <c r="N14" i="6"/>
  <c r="M14" i="6"/>
  <c r="L14" i="6"/>
  <c r="P13" i="6"/>
  <c r="J13" i="6"/>
  <c r="P12" i="6"/>
  <c r="J12" i="6"/>
  <c r="P11" i="6"/>
  <c r="J11" i="6"/>
  <c r="P10" i="6"/>
  <c r="J10" i="6"/>
  <c r="P9" i="6"/>
  <c r="J9" i="6"/>
  <c r="P8" i="6"/>
  <c r="J8" i="6"/>
  <c r="P7" i="6"/>
  <c r="J2" i="6"/>
  <c r="L21" i="3"/>
  <c r="L3" i="3"/>
  <c r="C21" i="3"/>
  <c r="L3" i="2"/>
  <c r="L3" i="1"/>
  <c r="B2" i="6"/>
  <c r="K20" i="3"/>
  <c r="B20" i="3"/>
  <c r="B2" i="3"/>
  <c r="K2" i="3" s="1"/>
  <c r="K20" i="2"/>
  <c r="K2" i="2"/>
  <c r="B2" i="2"/>
  <c r="B20" i="2" s="1"/>
  <c r="K20" i="1"/>
  <c r="B20" i="1"/>
  <c r="K2" i="1"/>
  <c r="C7" i="1"/>
  <c r="B7" i="1" s="1"/>
  <c r="H7" i="1"/>
  <c r="H14" i="1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P14" i="6" l="1"/>
  <c r="H32" i="1"/>
  <c r="A2" i="1" s="1"/>
  <c r="H14" i="6"/>
  <c r="H32" i="3"/>
  <c r="H14" i="2"/>
  <c r="H32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K4" authorId="0" shapeId="0" xr:uid="{AE800F8F-735F-4C4F-91AD-53F6861527C7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L6" authorId="0" shapeId="0" xr:uid="{D0C571D9-041E-684B-807A-8A74DAEB16B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M6" authorId="0" shapeId="0" xr:uid="{517B0C1C-9E84-3A45-A394-A89AA8914BB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N6" authorId="0" shapeId="0" xr:uid="{ECD039E7-43A2-5D49-8602-CB9F09C79BB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<sst xmlns="http://schemas.openxmlformats.org/spreadsheetml/2006/main" count="577" uniqueCount="38">
  <si>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</si>
  <si>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</si>
  <si>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</si>
  <si>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</si>
  <si>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</si>
  <si>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</si>
  <si>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</si>
  <si>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</si>
  <si>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</si>
  <si>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</si>
  <si>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</si>
  <si>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</si>
  <si>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</si>
  <si>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UFS</t>
  </si>
  <si>
    <t>AgrriMocks and iKudiu</t>
  </si>
  <si>
    <t xml:space="preserve">AgrriMocks </t>
  </si>
  <si>
    <t>07/05/2025</t>
  </si>
  <si>
    <t>Meeting in Triesdorf</t>
  </si>
  <si>
    <t>AgriMocks Meeting</t>
  </si>
  <si>
    <t>Travel to Addis Ababa</t>
  </si>
  <si>
    <t>KOM</t>
  </si>
  <si>
    <t>KOM + Lauch article</t>
  </si>
  <si>
    <t>Dissemination Plan + KOM</t>
  </si>
  <si>
    <t>Travel to Bloemfontein</t>
  </si>
  <si>
    <t xml:space="preserve">Signing of the GA </t>
  </si>
  <si>
    <t>Lynette Jacobs</t>
  </si>
  <si>
    <t>Samstag</t>
  </si>
  <si>
    <t xml:space="preserve">                                     -  </t>
  </si>
  <si>
    <t>Sonntag</t>
  </si>
  <si>
    <t>Montag</t>
  </si>
  <si>
    <t>Dienstag</t>
  </si>
  <si>
    <t>Mittwoch</t>
  </si>
  <si>
    <t>Donnerstag</t>
  </si>
  <si>
    <t>Freitag</t>
  </si>
  <si>
    <t>Web desing and logo</t>
  </si>
  <si>
    <t>11/05/2025</t>
  </si>
  <si>
    <t>Webpage design</t>
  </si>
  <si>
    <t>19/05/2025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</si>
</sst>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Aptos Narrow"/>
      <family val="2"/>
      <scheme val="minor"/>
    </font>
    <font>
      <sz val="18"/>
      <color rgb="FF0E2841"/>
      <name val="Aptos Display"/>
      <family val="2"/>
      <charset val="1"/>
    </font>
    <font>
      <b/>
      <sz val="15"/>
      <color rgb="FF0E2841"/>
      <name val="Aptos Narrow"/>
      <family val="2"/>
      <scheme val="minor"/>
    </font>
    <font>
      <b/>
      <sz val="11"/>
      <color rgb="FF0E284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3"/>
      <color rgb="FF0E284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156082"/>
      </bottom>
      <diagonal/>
    </border>
    <border>
      <left/>
      <right/>
      <top/>
      <bottom style="medium">
        <color rgb="FF44B3E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64BE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5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16" fillId="0" borderId="15" xfId="0" applyFont="1" applyBorder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4" fillId="0" borderId="16" xfId="0" applyFont="1" applyBorder="1" applyAlignment="1">
      <alignment horizontal="left"/>
    </xf>
    <xf numFmtId="0" fontId="14" fillId="0" borderId="0" xfId="0" applyFont="1" applyAlignment="1">
      <alignment horizontal="right" indent="1"/>
    </xf>
    <xf numFmtId="0" fontId="17" fillId="0" borderId="16" xfId="0" applyFont="1" applyBorder="1" applyAlignment="1">
      <alignment horizontal="left"/>
    </xf>
    <xf numFmtId="14" fontId="8" fillId="0" borderId="17" xfId="0" applyNumberFormat="1" applyFont="1" applyBorder="1" applyAlignment="1">
      <alignment horizontal="left" wrapText="1"/>
    </xf>
    <xf numFmtId="0" fontId="18" fillId="5" borderId="6" xfId="0" applyFont="1" applyFill="1" applyBorder="1" applyAlignment="1">
      <alignment horizontal="left" vertical="center" indent="1"/>
    </xf>
    <xf numFmtId="0" fontId="18" fillId="5" borderId="6" xfId="0" applyFont="1" applyFill="1" applyBorder="1" applyAlignment="1">
      <alignment horizontal="left" vertical="center" wrapText="1" indent="1"/>
    </xf>
    <xf numFmtId="14" fontId="14" fillId="6" borderId="6" xfId="0" applyNumberFormat="1" applyFont="1" applyFill="1" applyBorder="1" applyAlignment="1">
      <alignment horizontal="right" vertical="center" indent="1"/>
    </xf>
    <xf numFmtId="164" fontId="14" fillId="6" borderId="6" xfId="0" applyNumberFormat="1" applyFont="1" applyFill="1" applyBorder="1" applyAlignment="1">
      <alignment horizontal="right" vertical="center" indent="1"/>
    </xf>
    <xf numFmtId="49" fontId="14" fillId="6" borderId="6" xfId="0" applyNumberFormat="1" applyFont="1" applyFill="1" applyBorder="1" applyAlignment="1">
      <alignment horizontal="right" vertical="center" indent="1"/>
    </xf>
    <xf numFmtId="164" fontId="14" fillId="7" borderId="6" xfId="0" applyNumberFormat="1" applyFont="1" applyFill="1" applyBorder="1" applyAlignment="1">
      <alignment horizontal="right" vertical="center" indent="1"/>
    </xf>
    <xf numFmtId="0" fontId="19" fillId="0" borderId="18" xfId="0" applyFont="1" applyBorder="1" applyAlignment="1">
      <alignment horizontal="left" vertical="center" indent="1"/>
    </xf>
    <xf numFmtId="164" fontId="9" fillId="7" borderId="6" xfId="0" applyNumberFormat="1" applyFont="1" applyFill="1" applyBorder="1" applyAlignment="1">
      <alignment horizontal="right" vertical="center" indent="1"/>
    </xf>
    <xf numFmtId="164" fontId="9" fillId="7" borderId="19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15" fillId="0" borderId="0" xfId="0" applyFont="1" applyAlignment="1">
      <alignment horizontal="right"/>
    </xf>
    <xf numFmtId="0" fontId="14" fillId="4" borderId="12" xfId="0" applyFont="1" applyFill="1" applyBorder="1" applyAlignment="1">
      <alignment horizontal="left" wrapText="1"/>
    </xf>
    <xf numFmtId="0" fontId="14" fillId="4" borderId="13" xfId="0" applyFont="1" applyFill="1" applyBorder="1" applyAlignment="1">
      <alignment horizontal="left" wrapText="1"/>
    </xf>
    <xf numFmtId="165" fontId="14" fillId="0" borderId="0" xfId="0" applyNumberFormat="1" applyFont="1" applyAlignment="1">
      <alignment horizontal="left" wrapText="1"/>
    </xf>
    <xf numFmtId="14" fontId="8" fillId="0" borderId="20" xfId="0" applyNumberFormat="1" applyFont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14" fillId="0" borderId="7" xfId="0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1"/>
      <tableStyleElement type="headerRow" dxfId="20"/>
      <tableStyleElement type="firstColumn" dxfId="19"/>
      <tableStyleElement type="lastColumn" dxfId="18"/>
    </tableStyle>
    <tableStyle name="Weekly time sheet 2" pivot="0" count="4" xr9:uid="{4F5185B7-D81C-46CE-8883-6263D21EC5A6}">
      <tableStyleElement type="wholeTable" dxfId="17"/>
      <tableStyleElement type="header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0</xdr:rowOff>
    </xdr:from>
    <xdr:to>
      <xdr:col>1</xdr:col>
      <xdr:colOff>389343</xdr:colOff>
      <xdr:row>19</xdr:row>
      <xdr:rowOff>28575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1</xdr:rowOff>
    </xdr:from>
    <xdr:to>
      <xdr:col>1</xdr:col>
      <xdr:colOff>509797</xdr:colOff>
      <xdr:row>1</xdr:row>
      <xdr:rowOff>31525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1"/>
          <a:ext cx="467142" cy="545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0</xdr:rowOff>
    </xdr:from>
    <xdr:to>
      <xdr:col>1</xdr:col>
      <xdr:colOff>389342</xdr:colOff>
      <xdr:row>1</xdr:row>
      <xdr:rowOff>19050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76200</xdr:rowOff>
    </xdr:from>
    <xdr:to>
      <xdr:col>1</xdr:col>
      <xdr:colOff>466825</xdr:colOff>
      <xdr:row>19</xdr:row>
      <xdr:rowOff>28575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62450"/>
          <a:ext cx="383106" cy="447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57150</xdr:rowOff>
    </xdr:from>
    <xdr:to>
      <xdr:col>1</xdr:col>
      <xdr:colOff>409345</xdr:colOff>
      <xdr:row>0</xdr:row>
      <xdr:rowOff>390525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0</xdr:rowOff>
    </xdr:from>
    <xdr:to>
      <xdr:col>1</xdr:col>
      <xdr:colOff>389609</xdr:colOff>
      <xdr:row>19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10100"/>
          <a:ext cx="293443" cy="342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101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55139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57151</xdr:rowOff>
    </xdr:from>
    <xdr:to>
      <xdr:col>1</xdr:col>
      <xdr:colOff>355631</xdr:colOff>
      <xdr:row>1</xdr:row>
      <xdr:rowOff>28576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57151"/>
          <a:ext cx="244536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1</xdr:row>
      <xdr:rowOff>97156</xdr:rowOff>
    </xdr:from>
    <xdr:to>
      <xdr:col>16</xdr:col>
      <xdr:colOff>285750</xdr:colOff>
      <xdr:row>3</xdr:row>
      <xdr:rowOff>169439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479550" cy="554883"/>
        </a:xfrm>
        <a:prstGeom prst="rect">
          <a:avLst/>
        </a:prstGeom>
      </xdr:spPr>
    </xdr:pic>
    <xdr:clientData/>
  </xdr:twoCellAnchor>
  <xdr:twoCellAnchor editAs="oneCell">
    <xdr:from>
      <xdr:col>9</xdr:col>
      <xdr:colOff>124053</xdr:colOff>
      <xdr:row>0</xdr:row>
      <xdr:rowOff>57150</xdr:rowOff>
    </xdr:from>
    <xdr:to>
      <xdr:col>9</xdr:col>
      <xdr:colOff>409345</xdr:colOff>
      <xdr:row>1</xdr:row>
      <xdr:rowOff>73025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114300</xdr:colOff>
      <xdr:row>0</xdr:row>
      <xdr:rowOff>50800</xdr:rowOff>
    </xdr:from>
    <xdr:to>
      <xdr:col>17</xdr:col>
      <xdr:colOff>399592</xdr:colOff>
      <xdr:row>1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20</xdr:row>
      <xdr:rowOff>88900</xdr:rowOff>
    </xdr:from>
    <xdr:to>
      <xdr:col>7</xdr:col>
      <xdr:colOff>596900</xdr:colOff>
      <xdr:row>22</xdr:row>
      <xdr:rowOff>148483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19</xdr:row>
      <xdr:rowOff>50800</xdr:rowOff>
    </xdr:from>
    <xdr:to>
      <xdr:col>1</xdr:col>
      <xdr:colOff>399592</xdr:colOff>
      <xdr:row>20</xdr:row>
      <xdr:rowOff>79375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20</xdr:row>
      <xdr:rowOff>88900</xdr:rowOff>
    </xdr:from>
    <xdr:to>
      <xdr:col>16</xdr:col>
      <xdr:colOff>139700</xdr:colOff>
      <xdr:row>22</xdr:row>
      <xdr:rowOff>148483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19</xdr:row>
      <xdr:rowOff>50800</xdr:rowOff>
    </xdr:from>
    <xdr:to>
      <xdr:col>9</xdr:col>
      <xdr:colOff>399592</xdr:colOff>
      <xdr:row>20</xdr:row>
      <xdr:rowOff>79375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88900</xdr:rowOff>
    </xdr:from>
    <xdr:to>
      <xdr:col>8</xdr:col>
      <xdr:colOff>139700</xdr:colOff>
      <xdr:row>3</xdr:row>
      <xdr:rowOff>148483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50800</xdr:rowOff>
    </xdr:from>
    <xdr:to>
      <xdr:col>1</xdr:col>
      <xdr:colOff>399592</xdr:colOff>
      <xdr:row>1</xdr:row>
      <xdr:rowOff>79375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1</xdr:row>
      <xdr:rowOff>88900</xdr:rowOff>
    </xdr:from>
    <xdr:to>
      <xdr:col>16</xdr:col>
      <xdr:colOff>139700</xdr:colOff>
      <xdr:row>3</xdr:row>
      <xdr:rowOff>148483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50800</xdr:rowOff>
    </xdr:from>
    <xdr:to>
      <xdr:col>9</xdr:col>
      <xdr:colOff>399592</xdr:colOff>
      <xdr:row>1</xdr:row>
      <xdr:rowOff>79375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19</xdr:row>
      <xdr:rowOff>88900</xdr:rowOff>
    </xdr:from>
    <xdr:to>
      <xdr:col>8</xdr:col>
      <xdr:colOff>139700</xdr:colOff>
      <xdr:row>21</xdr:row>
      <xdr:rowOff>148483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50800</xdr:rowOff>
    </xdr:from>
    <xdr:to>
      <xdr:col>1</xdr:col>
      <xdr:colOff>399592</xdr:colOff>
      <xdr:row>19</xdr:row>
      <xdr:rowOff>79375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19</xdr:row>
      <xdr:rowOff>88900</xdr:rowOff>
    </xdr:from>
    <xdr:to>
      <xdr:col>16</xdr:col>
      <xdr:colOff>139700</xdr:colOff>
      <xdr:row>21</xdr:row>
      <xdr:rowOff>148483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18</xdr:row>
      <xdr:rowOff>50800</xdr:rowOff>
    </xdr:from>
    <xdr:to>
      <xdr:col>9</xdr:col>
      <xdr:colOff>399592</xdr:colOff>
      <xdr:row>19</xdr:row>
      <xdr:rowOff>79375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88900</xdr:rowOff>
    </xdr:from>
    <xdr:to>
      <xdr:col>8</xdr:col>
      <xdr:colOff>139700</xdr:colOff>
      <xdr:row>3</xdr:row>
      <xdr:rowOff>148483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50800</xdr:rowOff>
    </xdr:from>
    <xdr:to>
      <xdr:col>1</xdr:col>
      <xdr:colOff>399592</xdr:colOff>
      <xdr:row>1</xdr:row>
      <xdr:rowOff>79375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1</xdr:row>
      <xdr:rowOff>88900</xdr:rowOff>
    </xdr:from>
    <xdr:to>
      <xdr:col>16</xdr:col>
      <xdr:colOff>139700</xdr:colOff>
      <xdr:row>3</xdr:row>
      <xdr:rowOff>148483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50800</xdr:rowOff>
    </xdr:from>
    <xdr:to>
      <xdr:col>9</xdr:col>
      <xdr:colOff>399592</xdr:colOff>
      <xdr:row>1</xdr:row>
      <xdr:rowOff>79375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19</xdr:row>
      <xdr:rowOff>88900</xdr:rowOff>
    </xdr:from>
    <xdr:to>
      <xdr:col>8</xdr:col>
      <xdr:colOff>139700</xdr:colOff>
      <xdr:row>21</xdr:row>
      <xdr:rowOff>148483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50800</xdr:rowOff>
    </xdr:from>
    <xdr:to>
      <xdr:col>1</xdr:col>
      <xdr:colOff>399592</xdr:colOff>
      <xdr:row>19</xdr:row>
      <xdr:rowOff>79375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457200</xdr:colOff>
      <xdr:row>19</xdr:row>
      <xdr:rowOff>88900</xdr:rowOff>
    </xdr:from>
    <xdr:to>
      <xdr:col>16</xdr:col>
      <xdr:colOff>139700</xdr:colOff>
      <xdr:row>21</xdr:row>
      <xdr:rowOff>148483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18</xdr:row>
      <xdr:rowOff>50800</xdr:rowOff>
    </xdr:from>
    <xdr:to>
      <xdr:col>9</xdr:col>
      <xdr:colOff>399592</xdr:colOff>
      <xdr:row>19</xdr:row>
      <xdr:rowOff>79375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95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3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4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3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2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1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14A5C8-5D8C-DD42-AE25-BEC2112C9D00}" name="TimeSheet214184" displayName="TimeSheet214184" ref="J6:P13" totalsRowShown="0">
  <autoFilter ref="J6:P13" xr:uid="{9614A5C8-5D8C-DD42-AE25-BEC2112C9D00}"/>
  <tableColumns count="7">
    <tableColumn id="1" xr3:uid="{1A515664-43AD-BB4D-8D58-645C4AF6B01D}" name="Day">
      <calculatedColumnFormula>IFERROR(TEXT(TimeSheet214184[[#This Row],[Date]],"aaaa"), "")</calculatedColumnFormula>
    </tableColumn>
    <tableColumn id="2" xr3:uid="{0AA86FDE-87AB-CA44-8B83-1B63AAC5AF40}" name="Date"/>
    <tableColumn id="3" xr3:uid="{1C98563F-D5A4-664B-93B6-20037B38AF9D}" name="Preparation or Travel"/>
    <tableColumn id="4" xr3:uid="{2CB7BE61-3B25-C749-90AE-F276A82D722B}" name="(Online) event"/>
    <tableColumn id="5" xr3:uid="{F2CFB788-FAB4-154A-A174-8A32ECBEC1B9}" name="Reporting"/>
    <tableColumn id="6" xr3:uid="{8AE3E4E7-93C2-C64A-B164-A7374C775409}" name="Name of the activity" dataDxfId="0"/>
    <tableColumn id="7" xr3:uid="{13278495-2E55-1B4E-B074-25979AB6A2E1}" name="Total">
      <calculatedColumnFormula>IFERROR(SUM(L7:O7),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2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1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10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9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8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7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6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5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omments" Target="../comments4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C5" workbookViewId="0">
      <selection activeCell="D18" sqref="D18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33" t="s">
        <v>0</v>
      </c>
      <c r="C1" s="33"/>
      <c r="D1" s="33"/>
      <c r="E1" s="33"/>
      <c r="F1" s="33"/>
      <c r="G1" s="33"/>
      <c r="H1" s="33"/>
      <c r="J1" s="1"/>
      <c r="K1" s="33" t="s">
        <v>0</v>
      </c>
      <c r="L1" s="33"/>
      <c r="M1" s="33"/>
      <c r="N1" s="33"/>
      <c r="O1" s="33"/>
      <c r="P1" s="33"/>
      <c r="Q1" s="33"/>
    </row>
    <row r="2" spans="1:17" ht="21" thickBot="1" x14ac:dyDescent="0.25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34" t="s">
        <v>25</v>
      </c>
      <c r="D3" s="35"/>
      <c r="E3" s="1"/>
      <c r="F3" s="4"/>
      <c r="G3" s="36"/>
      <c r="H3" s="36"/>
      <c r="J3" s="1"/>
      <c r="K3" s="3" t="s">
        <v>1</v>
      </c>
      <c r="L3" s="43" t="str">
        <f>C3</f>
        <v>Lynette Jacobs</v>
      </c>
      <c r="M3" s="43"/>
      <c r="N3" s="1"/>
      <c r="O3" s="4"/>
      <c r="P3" s="36"/>
      <c r="Q3" s="36"/>
    </row>
    <row r="4" spans="1:17" ht="16" thickBot="1" x14ac:dyDescent="0.25">
      <c r="A4" s="1"/>
      <c r="B4" s="5" t="s">
        <v>2</v>
      </c>
      <c r="C4" s="37">
        <v>45695</v>
      </c>
      <c r="D4" s="37"/>
      <c r="E4" s="1"/>
      <c r="F4" s="1"/>
      <c r="G4" s="1"/>
      <c r="H4" s="1"/>
      <c r="J4" s="1"/>
      <c r="K4" s="5" t="s">
        <v>2</v>
      </c>
      <c r="L4" s="44">
        <v>45709</v>
      </c>
      <c r="M4" s="44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38"/>
      <c r="E15" s="39"/>
      <c r="F15" s="39"/>
      <c r="G15" s="40"/>
      <c r="H15" s="6"/>
      <c r="J15" s="1"/>
      <c r="K15" s="1"/>
      <c r="L15" s="1"/>
      <c r="M15" s="42"/>
      <c r="N15" s="42"/>
      <c r="O15" s="42"/>
      <c r="P15" s="42"/>
      <c r="Q15" s="6"/>
    </row>
    <row r="16" spans="1:17" x14ac:dyDescent="0.2">
      <c r="A16" s="1"/>
      <c r="B16" s="1"/>
      <c r="C16" s="1"/>
      <c r="D16" s="41" t="s">
        <v>10</v>
      </c>
      <c r="E16" s="41"/>
      <c r="F16" s="41"/>
      <c r="G16" s="41"/>
      <c r="H16" s="13" t="s">
        <v>4</v>
      </c>
      <c r="J16" s="1"/>
      <c r="K16" s="1"/>
      <c r="L16" s="1"/>
      <c r="M16" s="31" t="s">
        <v>10</v>
      </c>
      <c r="N16" s="32"/>
      <c r="O16" s="32"/>
      <c r="P16" s="32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33" t="s">
        <v>0</v>
      </c>
      <c r="C19" s="33"/>
      <c r="D19" s="33"/>
      <c r="E19" s="33"/>
      <c r="F19" s="33"/>
      <c r="G19" s="33"/>
      <c r="H19" s="33"/>
      <c r="J19" s="1"/>
      <c r="K19" s="33" t="s">
        <v>0</v>
      </c>
      <c r="L19" s="33"/>
      <c r="M19" s="33"/>
      <c r="N19" s="33"/>
      <c r="O19" s="33"/>
      <c r="P19" s="33"/>
      <c r="Q19" s="33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34" t="s">
        <v>25</v>
      </c>
      <c r="D21" s="35"/>
      <c r="E21" s="1"/>
      <c r="F21" s="4"/>
      <c r="G21" s="36"/>
      <c r="H21" s="36"/>
      <c r="J21" s="1"/>
      <c r="K21" s="3" t="s">
        <v>1</v>
      </c>
      <c r="L21" s="43" t="s">
        <v>25</v>
      </c>
      <c r="M21" s="43"/>
      <c r="N21" s="1"/>
      <c r="O21" s="4"/>
      <c r="P21" s="36"/>
      <c r="Q21" s="36"/>
    </row>
    <row r="22" spans="1:17" ht="16" thickBot="1" x14ac:dyDescent="0.25">
      <c r="A22" s="1"/>
      <c r="B22" s="5" t="s">
        <v>2</v>
      </c>
      <c r="C22" s="37">
        <v>45702</v>
      </c>
      <c r="D22" s="37"/>
      <c r="E22" s="1"/>
      <c r="F22" s="1"/>
      <c r="G22" s="1"/>
      <c r="H22" s="1"/>
      <c r="J22" s="1"/>
      <c r="K22" s="5" t="s">
        <v>2</v>
      </c>
      <c r="L22" s="44">
        <v>45716</v>
      </c>
      <c r="M22" s="44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>
        <v>2</v>
      </c>
      <c r="G27" s="10" t="s">
        <v>24</v>
      </c>
      <c r="H27" s="9">
        <f>IFERROR(SUM(D27:G27), "")</f>
        <v>2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2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42"/>
      <c r="E33" s="42"/>
      <c r="F33" s="42"/>
      <c r="G33" s="42"/>
      <c r="H33" s="6"/>
      <c r="J33" s="1"/>
      <c r="K33" s="1"/>
      <c r="L33" s="1"/>
      <c r="M33" s="42"/>
      <c r="N33" s="42"/>
      <c r="O33" s="42"/>
      <c r="P33" s="42"/>
      <c r="Q33" s="6"/>
    </row>
    <row r="34" spans="1:17" x14ac:dyDescent="0.2">
      <c r="A34" s="1"/>
      <c r="B34" s="1"/>
      <c r="C34" s="1"/>
      <c r="D34" s="31" t="s">
        <v>10</v>
      </c>
      <c r="E34" s="32"/>
      <c r="F34" s="32"/>
      <c r="G34" s="32"/>
      <c r="H34" s="13" t="s">
        <v>16</v>
      </c>
      <c r="J34" s="1"/>
      <c r="K34" s="1"/>
      <c r="L34" s="1"/>
      <c r="M34" s="31" t="s">
        <v>10</v>
      </c>
      <c r="N34" s="32"/>
      <c r="O34" s="32"/>
      <c r="P34" s="32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A13" workbookViewId="0">
      <selection activeCell="C3" sqref="C3:D3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33" t="s">
        <v>0</v>
      </c>
      <c r="C1" s="33"/>
      <c r="D1" s="33"/>
      <c r="E1" s="33"/>
      <c r="F1" s="33"/>
      <c r="G1" s="33"/>
      <c r="H1" s="33"/>
      <c r="J1" s="1"/>
      <c r="K1" s="33" t="s">
        <v>0</v>
      </c>
      <c r="L1" s="33"/>
      <c r="M1" s="33"/>
      <c r="N1" s="33"/>
      <c r="O1" s="33"/>
      <c r="P1" s="33"/>
      <c r="Q1" s="33"/>
    </row>
    <row r="2" spans="1:17" ht="21" thickBot="1" x14ac:dyDescent="0.25">
      <c r="A2" s="14">
        <f>' Feb 25'!A2+'March 25'!H14+'March 25'!H32+'March 25'!Q14+'March 25'!Q32</f>
        <v>5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43" t="s">
        <v>25</v>
      </c>
      <c r="D3" s="43"/>
      <c r="E3" s="1"/>
      <c r="F3" s="4"/>
      <c r="G3" s="36"/>
      <c r="H3" s="36"/>
      <c r="J3" s="1"/>
      <c r="K3" s="3" t="s">
        <v>1</v>
      </c>
      <c r="L3" s="43" t="str">
        <f>C3</f>
        <v>Lynette Jacobs</v>
      </c>
      <c r="M3" s="43"/>
      <c r="N3" s="1"/>
      <c r="O3" s="4"/>
      <c r="P3" s="36"/>
      <c r="Q3" s="36"/>
    </row>
    <row r="4" spans="1:17" ht="16" thickBot="1" x14ac:dyDescent="0.25">
      <c r="A4" s="1"/>
      <c r="B4" s="5" t="s">
        <v>2</v>
      </c>
      <c r="C4" s="44">
        <v>45723</v>
      </c>
      <c r="D4" s="44"/>
      <c r="E4" s="1"/>
      <c r="F4" s="1"/>
      <c r="G4" s="1"/>
      <c r="H4" s="1"/>
      <c r="J4" s="1"/>
      <c r="K4" s="5" t="s">
        <v>2</v>
      </c>
      <c r="L4" s="44">
        <f>C22+7</f>
        <v>45737</v>
      </c>
      <c r="M4" s="44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>
        <v>1</v>
      </c>
      <c r="F12" s="9"/>
      <c r="G12" s="10" t="s">
        <v>17</v>
      </c>
      <c r="H12" s="9">
        <f t="shared" ref="H12:H13" si="1">IFERROR(SUM(D12:G12), "")</f>
        <v>1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42"/>
      <c r="E15" s="42"/>
      <c r="F15" s="42"/>
      <c r="G15" s="42"/>
      <c r="H15" s="6"/>
      <c r="J15" s="1"/>
      <c r="K15" s="1"/>
      <c r="L15" s="1"/>
      <c r="M15" s="42"/>
      <c r="N15" s="42"/>
      <c r="O15" s="42"/>
      <c r="P15" s="42"/>
      <c r="Q15" s="6"/>
    </row>
    <row r="16" spans="1:17" x14ac:dyDescent="0.2">
      <c r="A16" s="1"/>
      <c r="B16" s="1"/>
      <c r="C16" s="1"/>
      <c r="D16" s="31" t="s">
        <v>10</v>
      </c>
      <c r="E16" s="32"/>
      <c r="F16" s="32"/>
      <c r="G16" s="32"/>
      <c r="H16" s="13" t="s">
        <v>16</v>
      </c>
      <c r="J16" s="1"/>
      <c r="K16" s="1"/>
      <c r="L16" s="1"/>
      <c r="M16" s="31" t="s">
        <v>10</v>
      </c>
      <c r="N16" s="32"/>
      <c r="O16" s="32"/>
      <c r="P16" s="32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33" t="s">
        <v>0</v>
      </c>
      <c r="C19" s="33"/>
      <c r="D19" s="33"/>
      <c r="E19" s="33"/>
      <c r="F19" s="33"/>
      <c r="G19" s="33"/>
      <c r="H19" s="33"/>
      <c r="J19" s="1"/>
      <c r="K19" s="33" t="s">
        <v>0</v>
      </c>
      <c r="L19" s="33"/>
      <c r="M19" s="33"/>
      <c r="N19" s="33"/>
      <c r="O19" s="33"/>
      <c r="P19" s="33"/>
      <c r="Q19" s="33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43" t="s">
        <v>25</v>
      </c>
      <c r="D21" s="43"/>
      <c r="E21" s="1"/>
      <c r="F21" s="4"/>
      <c r="G21" s="36"/>
      <c r="H21" s="36"/>
      <c r="J21" s="1"/>
      <c r="K21" s="3" t="s">
        <v>1</v>
      </c>
      <c r="L21" s="43" t="s">
        <v>25</v>
      </c>
      <c r="M21" s="43"/>
      <c r="N21" s="1"/>
      <c r="O21" s="4"/>
      <c r="P21" s="36"/>
      <c r="Q21" s="36"/>
    </row>
    <row r="22" spans="1:17" ht="16" thickBot="1" x14ac:dyDescent="0.25">
      <c r="A22" s="1"/>
      <c r="B22" s="5" t="s">
        <v>2</v>
      </c>
      <c r="C22" s="44">
        <f>C4+7</f>
        <v>45730</v>
      </c>
      <c r="D22" s="44"/>
      <c r="E22" s="1"/>
      <c r="F22" s="1"/>
      <c r="G22" s="1"/>
      <c r="H22" s="1"/>
      <c r="J22" s="1"/>
      <c r="K22" s="5" t="s">
        <v>2</v>
      </c>
      <c r="L22" s="44">
        <f>L4+7</f>
        <v>45744</v>
      </c>
      <c r="M22" s="44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>
        <v>1</v>
      </c>
      <c r="F28" s="9"/>
      <c r="G28" s="10" t="s">
        <v>14</v>
      </c>
      <c r="H28" s="9">
        <f>IFERROR(SUM(D28:G28), "")</f>
        <v>1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>
        <v>1</v>
      </c>
      <c r="F29" s="9"/>
      <c r="G29" s="10" t="s">
        <v>15</v>
      </c>
      <c r="H29" s="9">
        <f>IFERROR(SUM(D29:G29), "")</f>
        <v>1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2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42"/>
      <c r="E33" s="42"/>
      <c r="F33" s="42"/>
      <c r="G33" s="42"/>
      <c r="H33" s="6"/>
      <c r="J33" s="1"/>
      <c r="K33" s="1"/>
      <c r="L33" s="1"/>
      <c r="M33" s="42"/>
      <c r="N33" s="42"/>
      <c r="O33" s="42"/>
      <c r="P33" s="42"/>
      <c r="Q33" s="6"/>
    </row>
    <row r="34" spans="1:17" x14ac:dyDescent="0.2">
      <c r="A34" s="1"/>
      <c r="B34" s="1"/>
      <c r="C34" s="1"/>
      <c r="D34" s="31" t="s">
        <v>10</v>
      </c>
      <c r="E34" s="32"/>
      <c r="F34" s="32"/>
      <c r="G34" s="32"/>
      <c r="H34" s="13" t="s">
        <v>16</v>
      </c>
      <c r="J34" s="1"/>
      <c r="K34" s="1"/>
      <c r="L34" s="1"/>
      <c r="M34" s="31" t="s">
        <v>10</v>
      </c>
      <c r="N34" s="32"/>
      <c r="O34" s="32"/>
      <c r="P34" s="32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A8" workbookViewId="0">
      <selection activeCell="H17" sqref="B1:H17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33" t="s">
        <v>0</v>
      </c>
      <c r="C1" s="33"/>
      <c r="D1" s="33"/>
      <c r="E1" s="33"/>
      <c r="F1" s="33"/>
      <c r="G1" s="33"/>
      <c r="H1" s="33"/>
      <c r="J1" s="1"/>
      <c r="K1" s="33" t="s">
        <v>0</v>
      </c>
      <c r="L1" s="33"/>
      <c r="M1" s="33"/>
      <c r="N1" s="33"/>
      <c r="O1" s="33"/>
      <c r="P1" s="33"/>
      <c r="Q1" s="33"/>
    </row>
    <row r="2" spans="1:17" ht="21" thickBot="1" x14ac:dyDescent="0.25">
      <c r="A2" s="14">
        <f>'March 25'!A2+'March 25'!H14+'March 25'!H32+'March 25'!Q14+'March 25'!Q32</f>
        <v>8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43" t="s">
        <v>25</v>
      </c>
      <c r="D3" s="43"/>
      <c r="E3" s="1"/>
      <c r="F3" s="4"/>
      <c r="G3" s="36"/>
      <c r="H3" s="36"/>
      <c r="J3" s="1"/>
      <c r="K3" s="3" t="s">
        <v>1</v>
      </c>
      <c r="L3" s="43" t="str">
        <f>C3</f>
        <v>Lynette Jacobs</v>
      </c>
      <c r="M3" s="43"/>
      <c r="N3" s="1"/>
      <c r="O3" s="4"/>
      <c r="P3" s="36"/>
      <c r="Q3" s="36"/>
    </row>
    <row r="4" spans="1:17" ht="16" thickBot="1" x14ac:dyDescent="0.25">
      <c r="A4" s="1"/>
      <c r="B4" s="5" t="s">
        <v>2</v>
      </c>
      <c r="C4" s="44">
        <v>45751</v>
      </c>
      <c r="D4" s="44"/>
      <c r="E4" s="1"/>
      <c r="F4" s="1"/>
      <c r="G4" s="1"/>
      <c r="H4" s="1"/>
      <c r="J4" s="1"/>
      <c r="K4" s="5" t="s">
        <v>2</v>
      </c>
      <c r="L4" s="44">
        <f>C22+7</f>
        <v>45765</v>
      </c>
      <c r="M4" s="44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42"/>
      <c r="E15" s="42"/>
      <c r="F15" s="42"/>
      <c r="G15" s="42"/>
      <c r="H15" s="6"/>
      <c r="J15" s="1"/>
      <c r="K15" s="1"/>
      <c r="L15" s="1"/>
      <c r="M15" s="42"/>
      <c r="N15" s="42"/>
      <c r="O15" s="42"/>
      <c r="P15" s="42"/>
      <c r="Q15" s="6"/>
    </row>
    <row r="16" spans="1:17" x14ac:dyDescent="0.2">
      <c r="A16" s="1"/>
      <c r="B16" s="1"/>
      <c r="C16" s="1"/>
      <c r="D16" s="31" t="s">
        <v>10</v>
      </c>
      <c r="E16" s="32"/>
      <c r="F16" s="32"/>
      <c r="G16" s="32"/>
      <c r="H16" s="13" t="s">
        <v>4</v>
      </c>
      <c r="J16" s="1"/>
      <c r="K16" s="1"/>
      <c r="L16" s="1"/>
      <c r="M16" s="31" t="s">
        <v>10</v>
      </c>
      <c r="N16" s="32"/>
      <c r="O16" s="32"/>
      <c r="P16" s="32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33" t="s">
        <v>0</v>
      </c>
      <c r="C19" s="33"/>
      <c r="D19" s="33"/>
      <c r="E19" s="33"/>
      <c r="F19" s="33"/>
      <c r="G19" s="33"/>
      <c r="H19" s="33"/>
      <c r="J19" s="1"/>
      <c r="K19" s="33" t="s">
        <v>0</v>
      </c>
      <c r="L19" s="33"/>
      <c r="M19" s="33"/>
      <c r="N19" s="33"/>
      <c r="O19" s="33"/>
      <c r="P19" s="33"/>
      <c r="Q19" s="33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43" t="str">
        <f>C3</f>
        <v>Lynette Jacobs</v>
      </c>
      <c r="D21" s="43"/>
      <c r="E21" s="1"/>
      <c r="F21" s="4"/>
      <c r="G21" s="36"/>
      <c r="H21" s="36"/>
      <c r="J21" s="1"/>
      <c r="K21" s="3" t="s">
        <v>1</v>
      </c>
      <c r="L21" s="43" t="str">
        <f>C3</f>
        <v>Lynette Jacobs</v>
      </c>
      <c r="M21" s="43"/>
      <c r="N21" s="1"/>
      <c r="O21" s="4"/>
      <c r="P21" s="36"/>
      <c r="Q21" s="36"/>
    </row>
    <row r="22" spans="1:17" ht="16" thickBot="1" x14ac:dyDescent="0.25">
      <c r="A22" s="1"/>
      <c r="B22" s="5" t="s">
        <v>2</v>
      </c>
      <c r="C22" s="44">
        <f>C4+7</f>
        <v>45758</v>
      </c>
      <c r="D22" s="44"/>
      <c r="E22" s="1"/>
      <c r="F22" s="1"/>
      <c r="G22" s="1"/>
      <c r="H22" s="1"/>
      <c r="J22" s="1"/>
      <c r="K22" s="5" t="s">
        <v>2</v>
      </c>
      <c r="L22" s="44">
        <f>L4+7</f>
        <v>45772</v>
      </c>
      <c r="M22" s="44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>
        <v>1</v>
      </c>
      <c r="F27" s="9"/>
      <c r="G27" s="10" t="s">
        <v>18</v>
      </c>
      <c r="H27" s="9">
        <f>IFERROR(SUM(D27:G27), "")</f>
        <v>1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42"/>
      <c r="E33" s="42"/>
      <c r="F33" s="42"/>
      <c r="G33" s="42"/>
      <c r="H33" s="6"/>
      <c r="J33" s="1"/>
      <c r="K33" s="1"/>
      <c r="L33" s="1"/>
      <c r="M33" s="42"/>
      <c r="N33" s="42"/>
      <c r="O33" s="42"/>
      <c r="P33" s="42"/>
      <c r="Q33" s="6"/>
    </row>
    <row r="34" spans="1:17" x14ac:dyDescent="0.2">
      <c r="A34" s="1"/>
      <c r="B34" s="1"/>
      <c r="C34" s="1"/>
      <c r="D34" s="31" t="s">
        <v>10</v>
      </c>
      <c r="E34" s="32"/>
      <c r="F34" s="32"/>
      <c r="G34" s="32"/>
      <c r="H34" s="13" t="s">
        <v>16</v>
      </c>
      <c r="J34" s="1"/>
      <c r="K34" s="1"/>
      <c r="L34" s="1"/>
      <c r="M34" s="31" t="s">
        <v>10</v>
      </c>
      <c r="N34" s="32"/>
      <c r="O34" s="32"/>
      <c r="P34" s="32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X36"/>
  <sheetViews>
    <sheetView tabSelected="1" workbookViewId="0">
      <selection activeCell="X19" sqref="X19"/>
    </sheetView>
  </sheetViews>
  <sheetFormatPr baseColWidth="10" defaultRowHeight="15" x14ac:dyDescent="0.2"/>
  <cols>
    <col min="2" max="8" width="15.6640625" customWidth="1"/>
    <col min="11" max="11" width="11.1640625" bestFit="1" customWidth="1"/>
    <col min="19" max="19" width="11.1640625" bestFit="1" customWidth="1"/>
  </cols>
  <sheetData>
    <row r="1" spans="1:24" ht="25" thickBot="1" x14ac:dyDescent="0.35">
      <c r="A1" s="1"/>
      <c r="B1" s="33" t="s">
        <v>0</v>
      </c>
      <c r="C1" s="33"/>
      <c r="D1" s="33"/>
      <c r="E1" s="33"/>
      <c r="F1" s="33"/>
      <c r="G1" s="33"/>
      <c r="H1" s="33"/>
      <c r="J1" s="33" t="s">
        <v>0</v>
      </c>
      <c r="K1" s="33"/>
      <c r="L1" s="33"/>
      <c r="M1" s="33"/>
      <c r="N1" s="33"/>
      <c r="O1" s="33"/>
      <c r="P1" s="33"/>
      <c r="R1" s="45" t="s">
        <v>0</v>
      </c>
      <c r="S1" s="45"/>
      <c r="T1" s="45"/>
      <c r="U1" s="45"/>
      <c r="V1" s="45"/>
      <c r="W1" s="45"/>
      <c r="X1" s="45"/>
    </row>
    <row r="2" spans="1:24" ht="22" customHeight="1" thickBot="1" x14ac:dyDescent="0.25">
      <c r="A2" s="14">
        <f>'April 25'!A2+'May 25'!H14</f>
        <v>54</v>
      </c>
      <c r="B2" s="2" t="str">
        <f>' Feb 25'!B2</f>
        <v>UFS</v>
      </c>
      <c r="C2" s="1"/>
      <c r="D2" s="1"/>
      <c r="E2" s="1"/>
      <c r="F2" s="1"/>
      <c r="G2" s="1"/>
      <c r="H2" s="1"/>
      <c r="J2" s="2">
        <f>' Feb 25'!J2</f>
        <v>0</v>
      </c>
      <c r="K2" s="1"/>
      <c r="L2" s="1"/>
      <c r="M2" s="1"/>
      <c r="N2" s="1"/>
      <c r="O2" s="1"/>
      <c r="P2" s="1"/>
      <c r="R2" s="15" t="s">
        <v>13</v>
      </c>
      <c r="S2" s="16"/>
      <c r="T2" s="16"/>
      <c r="U2" s="16"/>
      <c r="V2" s="16"/>
      <c r="W2" s="16" t="e" vm="1">
        <v>#VALUE!</v>
      </c>
      <c r="X2" s="16"/>
    </row>
    <row r="3" spans="1:24" ht="16" thickBot="1" x14ac:dyDescent="0.25">
      <c r="A3" s="1"/>
      <c r="B3" s="3" t="s">
        <v>1</v>
      </c>
      <c r="C3" s="43" t="s">
        <v>25</v>
      </c>
      <c r="D3" s="43"/>
      <c r="E3" s="1"/>
      <c r="F3" s="4"/>
      <c r="G3" s="36"/>
      <c r="H3" s="36"/>
      <c r="J3" s="3" t="s">
        <v>1</v>
      </c>
      <c r="K3" s="43" t="s">
        <v>25</v>
      </c>
      <c r="L3" s="43"/>
      <c r="M3" s="1"/>
      <c r="N3" s="4"/>
      <c r="O3" s="36"/>
      <c r="P3" s="36"/>
      <c r="R3" s="17" t="s">
        <v>1</v>
      </c>
      <c r="S3" s="46" t="s">
        <v>25</v>
      </c>
      <c r="T3" s="47"/>
      <c r="U3" s="16"/>
      <c r="V3" s="18"/>
      <c r="W3" s="48"/>
      <c r="X3" s="48"/>
    </row>
    <row r="4" spans="1:24" ht="16" thickBot="1" x14ac:dyDescent="0.25">
      <c r="A4" s="1"/>
      <c r="B4" s="5" t="s">
        <v>2</v>
      </c>
      <c r="C4" s="44">
        <v>45779</v>
      </c>
      <c r="D4" s="44"/>
      <c r="E4" s="1"/>
      <c r="F4" s="1"/>
      <c r="G4" s="1"/>
      <c r="H4" s="1"/>
      <c r="J4" s="5" t="s">
        <v>2</v>
      </c>
      <c r="K4" s="44">
        <v>45786</v>
      </c>
      <c r="L4" s="44"/>
      <c r="M4" s="1"/>
      <c r="N4" s="1"/>
      <c r="O4" s="1"/>
      <c r="P4" s="1"/>
      <c r="R4" s="19" t="s">
        <v>2</v>
      </c>
      <c r="S4" s="49">
        <v>45793</v>
      </c>
      <c r="T4" s="49"/>
      <c r="U4" s="16"/>
      <c r="V4" s="16"/>
      <c r="W4" s="16"/>
      <c r="X4" s="16"/>
    </row>
    <row r="5" spans="1:24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R5" s="16"/>
      <c r="S5" s="16"/>
      <c r="T5" s="16"/>
      <c r="U5" s="16"/>
      <c r="V5" s="16"/>
      <c r="W5" s="16"/>
      <c r="X5" s="16"/>
    </row>
    <row r="6" spans="1:24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7" t="s">
        <v>3</v>
      </c>
      <c r="K6" s="7" t="s">
        <v>4</v>
      </c>
      <c r="L6" s="1" t="s">
        <v>12</v>
      </c>
      <c r="M6" s="1" t="s">
        <v>11</v>
      </c>
      <c r="N6" s="1" t="s">
        <v>6</v>
      </c>
      <c r="O6" s="1" t="s">
        <v>7</v>
      </c>
      <c r="P6" s="1" t="s">
        <v>8</v>
      </c>
      <c r="R6" s="21" t="s">
        <v>3</v>
      </c>
      <c r="S6" s="21" t="s">
        <v>4</v>
      </c>
      <c r="T6" s="22" t="s">
        <v>12</v>
      </c>
      <c r="U6" s="22" t="s">
        <v>11</v>
      </c>
      <c r="V6" s="22" t="s">
        <v>6</v>
      </c>
      <c r="W6" s="22" t="s">
        <v>7</v>
      </c>
      <c r="X6" s="22" t="s">
        <v>8</v>
      </c>
    </row>
    <row r="7" spans="1:24" ht="20" customHeight="1" x14ac:dyDescent="0.2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 t="str">
        <f>IFERROR(TEXT(TimeSheet214184[[#This Row],[Date]],"aaaa"), "")</f>
        <v>Saturday</v>
      </c>
      <c r="K7" s="8">
        <v>45780</v>
      </c>
      <c r="L7" s="9"/>
      <c r="M7" s="9"/>
      <c r="N7" s="9"/>
      <c r="O7" s="10"/>
      <c r="P7" s="9">
        <f>IFERROR(SUM(L7:O7), "")</f>
        <v>0</v>
      </c>
      <c r="R7" s="22" t="s">
        <v>26</v>
      </c>
      <c r="S7" s="23">
        <v>45787</v>
      </c>
      <c r="T7" s="24"/>
      <c r="U7" s="24"/>
      <c r="V7" s="24"/>
      <c r="W7" s="25"/>
      <c r="X7" s="26" t="s">
        <v>27</v>
      </c>
    </row>
    <row r="8" spans="1:24" ht="20" customHeight="1" x14ac:dyDescent="0.2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9</v>
      </c>
      <c r="E8" s="9"/>
      <c r="F8" s="9"/>
      <c r="G8" s="10" t="s">
        <v>19</v>
      </c>
      <c r="H8" s="9">
        <f>IFERROR(SUM(D8:G8), "")</f>
        <v>9</v>
      </c>
      <c r="J8" s="1" t="str">
        <f>IFERROR(TEXT(TimeSheet214184[[#This Row],[Date]],"aaaa"), "")</f>
        <v>Sunday</v>
      </c>
      <c r="K8" s="8">
        <v>45781</v>
      </c>
      <c r="L8" s="9"/>
      <c r="M8" s="9"/>
      <c r="N8" s="9"/>
      <c r="O8" s="10"/>
      <c r="P8" s="9">
        <f>IFERROR(SUM(L8:O8), "")</f>
        <v>0</v>
      </c>
      <c r="R8" s="22" t="s">
        <v>28</v>
      </c>
      <c r="S8" s="23">
        <v>45788</v>
      </c>
      <c r="T8" s="24"/>
      <c r="U8" s="24"/>
      <c r="V8" s="24"/>
      <c r="W8" s="25"/>
      <c r="X8" s="26" t="s">
        <v>27</v>
      </c>
    </row>
    <row r="9" spans="1:24" ht="20" customHeight="1" x14ac:dyDescent="0.2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/>
      <c r="E9" s="9">
        <v>4</v>
      </c>
      <c r="F9" s="9"/>
      <c r="G9" s="10" t="s">
        <v>20</v>
      </c>
      <c r="H9" s="9">
        <f>IFERROR(SUM(D9:G9), "")</f>
        <v>4</v>
      </c>
      <c r="J9" s="1" t="str">
        <f>IFERROR(TEXT(TimeSheet214184[[#This Row],[Date]],"aaaa"), "")</f>
        <v>Monday</v>
      </c>
      <c r="K9" s="8">
        <v>45782</v>
      </c>
      <c r="L9" s="9"/>
      <c r="M9" s="9"/>
      <c r="N9" s="9">
        <v>1</v>
      </c>
      <c r="O9" s="10" t="s">
        <v>34</v>
      </c>
      <c r="P9" s="9">
        <f>IFERROR(SUM(L9:O9), "")</f>
        <v>1</v>
      </c>
      <c r="R9" s="22" t="s">
        <v>29</v>
      </c>
      <c r="S9" s="23">
        <v>45789</v>
      </c>
      <c r="T9" s="24"/>
      <c r="U9" s="24"/>
      <c r="V9" s="24"/>
      <c r="W9" s="25"/>
      <c r="X9" s="26" t="s">
        <v>27</v>
      </c>
    </row>
    <row r="10" spans="1:24" ht="20" customHeight="1" x14ac:dyDescent="0.2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/>
      <c r="E10" s="9">
        <v>7</v>
      </c>
      <c r="F10" s="9">
        <v>1</v>
      </c>
      <c r="G10" s="10" t="s">
        <v>21</v>
      </c>
      <c r="H10" s="9">
        <f>IFERROR(SUM(D10:G10), "")</f>
        <v>8</v>
      </c>
      <c r="J10" s="1" t="str">
        <f>IFERROR(TEXT(TimeSheet214184[[#This Row],[Date]],"aaaa"), "")</f>
        <v>Tuesday</v>
      </c>
      <c r="K10" s="8">
        <v>45783</v>
      </c>
      <c r="L10" s="9"/>
      <c r="M10" s="9"/>
      <c r="N10" s="9"/>
      <c r="O10" s="10"/>
      <c r="P10" s="9">
        <f>IFERROR(SUM(L10:O10), "")</f>
        <v>0</v>
      </c>
      <c r="R10" s="22" t="s">
        <v>30</v>
      </c>
      <c r="S10" s="23">
        <v>45790</v>
      </c>
      <c r="T10" s="24"/>
      <c r="U10" s="24"/>
      <c r="V10" s="24"/>
      <c r="W10" s="25"/>
      <c r="X10" s="26" t="s">
        <v>27</v>
      </c>
    </row>
    <row r="11" spans="1:24" ht="17.25" customHeight="1" x14ac:dyDescent="0.2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/>
      <c r="E11" s="9">
        <v>7</v>
      </c>
      <c r="F11" s="9">
        <v>1</v>
      </c>
      <c r="G11" s="10" t="s">
        <v>22</v>
      </c>
      <c r="H11" s="9">
        <f>IFERROR(SUM(D11:G11), "")</f>
        <v>8</v>
      </c>
      <c r="J11" s="1" t="str">
        <f>IFERROR(TEXT(TimeSheet214184[[#This Row],[Date]],"aaaa"), "")</f>
        <v>Wednesday</v>
      </c>
      <c r="K11" s="8">
        <v>45784</v>
      </c>
      <c r="L11" s="9"/>
      <c r="M11" s="9"/>
      <c r="N11" s="9">
        <v>5</v>
      </c>
      <c r="O11" s="10" t="s">
        <v>34</v>
      </c>
      <c r="P11" s="9">
        <f>IFERROR(SUM(L11:O11), "")</f>
        <v>5</v>
      </c>
      <c r="R11" s="22" t="s">
        <v>31</v>
      </c>
      <c r="S11" s="23">
        <v>45791</v>
      </c>
      <c r="T11" s="24"/>
      <c r="U11" s="24"/>
      <c r="V11" s="24">
        <v>2</v>
      </c>
      <c r="W11" s="25" t="s">
        <v>36</v>
      </c>
      <c r="X11" s="26">
        <v>2</v>
      </c>
    </row>
    <row r="12" spans="1:24" ht="20" customHeight="1" x14ac:dyDescent="0.2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/>
      <c r="E12" s="9">
        <v>8</v>
      </c>
      <c r="F12" s="9"/>
      <c r="G12" s="10" t="s">
        <v>20</v>
      </c>
      <c r="H12" s="9">
        <f t="shared" ref="H12:H13" si="0">IFERROR(SUM(D12:G12), "")</f>
        <v>8</v>
      </c>
      <c r="J12" s="1" t="str">
        <f>IFERROR(TEXT(TimeSheet214184[[#This Row],[Date]],"aaaa"), "")</f>
        <v>Thursday</v>
      </c>
      <c r="K12" s="8">
        <v>45785</v>
      </c>
      <c r="L12" s="9"/>
      <c r="M12" s="9"/>
      <c r="N12" s="9"/>
      <c r="O12" s="10"/>
      <c r="P12" s="9">
        <f t="shared" ref="P12:P13" si="1">IFERROR(SUM(L12:O12), "")</f>
        <v>0</v>
      </c>
      <c r="R12" s="22" t="s">
        <v>32</v>
      </c>
      <c r="S12" s="23">
        <v>45792</v>
      </c>
      <c r="T12" s="24"/>
      <c r="U12" s="24"/>
      <c r="V12" s="24"/>
      <c r="W12" s="25"/>
      <c r="X12" s="26" t="s">
        <v>27</v>
      </c>
    </row>
    <row r="13" spans="1:24" ht="20" customHeight="1" x14ac:dyDescent="0.2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9">
        <v>9</v>
      </c>
      <c r="E13" s="9"/>
      <c r="F13" s="9"/>
      <c r="G13" s="10" t="s">
        <v>23</v>
      </c>
      <c r="H13" s="9">
        <f t="shared" si="0"/>
        <v>9</v>
      </c>
      <c r="J13" s="1" t="str">
        <f>IFERROR(TEXT(TimeSheet214184[[#This Row],[Date]],"aaaa"), "")</f>
        <v>Friday</v>
      </c>
      <c r="K13" s="8">
        <v>45786</v>
      </c>
      <c r="L13" s="9"/>
      <c r="M13" s="9"/>
      <c r="N13" s="9"/>
      <c r="O13" s="10"/>
      <c r="P13" s="9">
        <f t="shared" si="1"/>
        <v>0</v>
      </c>
      <c r="R13" s="22" t="s">
        <v>33</v>
      </c>
      <c r="S13" s="23">
        <v>45793</v>
      </c>
      <c r="T13" s="24"/>
      <c r="U13" s="24"/>
      <c r="V13" s="24"/>
      <c r="W13" s="25"/>
      <c r="X13" s="26" t="s">
        <v>27</v>
      </c>
    </row>
    <row r="14" spans="1:24" ht="19" thickBot="1" x14ac:dyDescent="0.25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26</v>
      </c>
      <c r="F14" s="12">
        <f>IFERROR(SUM(F7:F13), "")</f>
        <v>2</v>
      </c>
      <c r="G14" s="12">
        <f>IFERROR(SUM(G7:G13), "")</f>
        <v>0</v>
      </c>
      <c r="H14" s="12">
        <f>IFERROR(SUM(H7:H13), "")</f>
        <v>46</v>
      </c>
      <c r="J14" s="1"/>
      <c r="K14" s="11" t="s">
        <v>9</v>
      </c>
      <c r="L14" s="12">
        <f>IFERROR(SUM(L7:L13), "")</f>
        <v>0</v>
      </c>
      <c r="M14" s="12">
        <f>IFERROR(SUM(M7:M13), "")</f>
        <v>0</v>
      </c>
      <c r="N14" s="12">
        <f>IFERROR(SUM(N7:N13), "")</f>
        <v>6</v>
      </c>
      <c r="O14" s="12">
        <f>IFERROR(SUM(O7:O13), "")</f>
        <v>0</v>
      </c>
      <c r="P14" s="12">
        <f>IFERROR(SUM(P7:P13), "")</f>
        <v>6</v>
      </c>
      <c r="R14" s="16"/>
      <c r="S14" s="27" t="s">
        <v>9</v>
      </c>
      <c r="T14" s="28" t="s">
        <v>27</v>
      </c>
      <c r="U14" s="29" t="s">
        <v>27</v>
      </c>
      <c r="V14" s="29">
        <v>2</v>
      </c>
      <c r="W14" s="29" t="s">
        <v>27</v>
      </c>
      <c r="X14" s="29">
        <v>2</v>
      </c>
    </row>
    <row r="15" spans="1:24" ht="16" thickTop="1" x14ac:dyDescent="0.2">
      <c r="A15" s="1"/>
      <c r="B15" s="1"/>
      <c r="C15" s="1"/>
      <c r="D15" s="42"/>
      <c r="E15" s="42"/>
      <c r="F15" s="42"/>
      <c r="G15" s="42"/>
      <c r="H15" s="6"/>
      <c r="J15" s="1"/>
      <c r="K15" s="1"/>
      <c r="L15" s="42"/>
      <c r="M15" s="42"/>
      <c r="N15" s="42"/>
      <c r="O15" s="42"/>
      <c r="P15" s="6"/>
      <c r="R15" s="16"/>
      <c r="S15" s="16"/>
      <c r="T15" s="50"/>
      <c r="U15" s="51"/>
      <c r="V15" s="51"/>
      <c r="W15" s="52"/>
      <c r="X15" s="20"/>
    </row>
    <row r="16" spans="1:24" x14ac:dyDescent="0.2">
      <c r="A16" s="1"/>
      <c r="B16" s="1"/>
      <c r="C16" s="1"/>
      <c r="D16" s="31" t="s">
        <v>10</v>
      </c>
      <c r="E16" s="32"/>
      <c r="F16" s="32"/>
      <c r="G16" s="32"/>
      <c r="H16" s="13" t="s">
        <v>16</v>
      </c>
      <c r="J16" s="1"/>
      <c r="K16" s="1"/>
      <c r="L16" s="31" t="s">
        <v>10</v>
      </c>
      <c r="M16" s="32"/>
      <c r="N16" s="32"/>
      <c r="O16" s="32"/>
      <c r="P16" s="13" t="s">
        <v>35</v>
      </c>
      <c r="R16" s="16"/>
      <c r="S16" s="16"/>
      <c r="T16" s="53" t="s">
        <v>10</v>
      </c>
      <c r="U16" s="53"/>
      <c r="V16" s="53"/>
      <c r="W16" s="53"/>
      <c r="X16" s="30" t="s">
        <v>37</v>
      </c>
    </row>
    <row r="17" spans="1:24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R17" s="16"/>
      <c r="S17" s="16"/>
      <c r="T17" s="16"/>
      <c r="U17" s="16"/>
      <c r="V17" s="16"/>
      <c r="W17" s="16"/>
      <c r="X17" s="16"/>
    </row>
    <row r="20" spans="1:24" ht="24" x14ac:dyDescent="0.3">
      <c r="B20" s="45" t="s">
        <v>0</v>
      </c>
      <c r="C20" s="45"/>
      <c r="D20" s="45"/>
      <c r="E20" s="45"/>
      <c r="F20" s="45"/>
      <c r="G20" s="45"/>
      <c r="H20" s="45"/>
      <c r="J20" s="45" t="s">
        <v>0</v>
      </c>
      <c r="K20" s="45"/>
      <c r="L20" s="45"/>
      <c r="M20" s="45"/>
      <c r="N20" s="45"/>
      <c r="O20" s="45"/>
      <c r="P20" s="45"/>
    </row>
    <row r="21" spans="1:24" ht="21" thickBot="1" x14ac:dyDescent="0.25">
      <c r="B21" s="15" t="s">
        <v>13</v>
      </c>
      <c r="C21" s="16"/>
      <c r="D21" s="16"/>
      <c r="E21" s="16"/>
      <c r="F21" s="16"/>
      <c r="G21" s="16"/>
      <c r="H21" s="16"/>
      <c r="J21" s="15" t="s">
        <v>13</v>
      </c>
      <c r="K21" s="16"/>
      <c r="L21" s="16"/>
      <c r="M21" s="16"/>
      <c r="N21" s="16"/>
      <c r="O21" s="16"/>
      <c r="P21" s="16"/>
    </row>
    <row r="22" spans="1:24" ht="17" thickTop="1" thickBot="1" x14ac:dyDescent="0.25">
      <c r="B22" s="17" t="s">
        <v>1</v>
      </c>
      <c r="C22" s="46" t="s">
        <v>25</v>
      </c>
      <c r="D22" s="47"/>
      <c r="E22" s="16"/>
      <c r="F22" s="18"/>
      <c r="G22" s="48"/>
      <c r="H22" s="48"/>
      <c r="J22" s="17" t="s">
        <v>1</v>
      </c>
      <c r="K22" s="46" t="s">
        <v>25</v>
      </c>
      <c r="L22" s="47"/>
      <c r="M22" s="16"/>
      <c r="N22" s="18"/>
      <c r="O22" s="48"/>
      <c r="P22" s="48"/>
    </row>
    <row r="23" spans="1:24" ht="16" thickBot="1" x14ac:dyDescent="0.25">
      <c r="B23" s="19" t="s">
        <v>2</v>
      </c>
      <c r="C23" s="49">
        <v>45800</v>
      </c>
      <c r="D23" s="49"/>
      <c r="E23" s="16"/>
      <c r="F23" s="16"/>
      <c r="G23" s="16"/>
      <c r="H23" s="16"/>
      <c r="J23" s="19" t="s">
        <v>2</v>
      </c>
      <c r="K23" s="49">
        <v>45807</v>
      </c>
      <c r="L23" s="49"/>
      <c r="M23" s="16"/>
      <c r="N23" s="16"/>
      <c r="O23" s="16"/>
      <c r="P23" s="16"/>
    </row>
    <row r="24" spans="1:24" x14ac:dyDescent="0.2">
      <c r="B24" s="16"/>
      <c r="C24" s="16"/>
      <c r="D24" s="16"/>
      <c r="E24" s="16"/>
      <c r="F24" s="16"/>
      <c r="G24" s="16"/>
      <c r="H24" s="16"/>
      <c r="J24" s="16"/>
      <c r="K24" s="16"/>
      <c r="L24" s="16"/>
      <c r="M24" s="16"/>
      <c r="N24" s="16"/>
      <c r="O24" s="16"/>
      <c r="P24" s="16"/>
    </row>
    <row r="25" spans="1:24" ht="32" x14ac:dyDescent="0.2">
      <c r="B25" s="21" t="s">
        <v>3</v>
      </c>
      <c r="C25" s="21" t="s">
        <v>4</v>
      </c>
      <c r="D25" s="22" t="s">
        <v>12</v>
      </c>
      <c r="E25" s="22" t="s">
        <v>11</v>
      </c>
      <c r="F25" s="22" t="s">
        <v>6</v>
      </c>
      <c r="G25" s="22" t="s">
        <v>7</v>
      </c>
      <c r="H25" s="22" t="s">
        <v>8</v>
      </c>
      <c r="J25" s="21" t="s">
        <v>3</v>
      </c>
      <c r="K25" s="21" t="s">
        <v>4</v>
      </c>
      <c r="L25" s="22" t="s">
        <v>12</v>
      </c>
      <c r="M25" s="22" t="s">
        <v>11</v>
      </c>
      <c r="N25" s="22" t="s">
        <v>6</v>
      </c>
      <c r="O25" s="22" t="s">
        <v>7</v>
      </c>
      <c r="P25" s="22" t="s">
        <v>8</v>
      </c>
    </row>
    <row r="26" spans="1:24" ht="16" x14ac:dyDescent="0.2">
      <c r="B26" s="22" t="s">
        <v>26</v>
      </c>
      <c r="C26" s="23">
        <v>45745</v>
      </c>
      <c r="D26" s="24"/>
      <c r="E26" s="24"/>
      <c r="F26" s="24"/>
      <c r="G26" s="25"/>
      <c r="H26" s="26" t="s">
        <v>27</v>
      </c>
      <c r="J26" s="22" t="s">
        <v>26</v>
      </c>
      <c r="K26" s="23">
        <v>45745</v>
      </c>
      <c r="L26" s="24"/>
      <c r="M26" s="24"/>
      <c r="N26" s="24"/>
      <c r="O26" s="25"/>
      <c r="P26" s="26" t="s">
        <v>27</v>
      </c>
    </row>
    <row r="27" spans="1:24" ht="16" x14ac:dyDescent="0.2">
      <c r="B27" s="22" t="s">
        <v>28</v>
      </c>
      <c r="C27" s="23">
        <v>45746</v>
      </c>
      <c r="D27" s="24"/>
      <c r="E27" s="24"/>
      <c r="F27" s="24"/>
      <c r="G27" s="25"/>
      <c r="H27" s="26" t="s">
        <v>27</v>
      </c>
      <c r="J27" s="22" t="s">
        <v>28</v>
      </c>
      <c r="K27" s="23">
        <v>45746</v>
      </c>
      <c r="L27" s="24"/>
      <c r="M27" s="24"/>
      <c r="N27" s="24"/>
      <c r="O27" s="25"/>
      <c r="P27" s="26" t="s">
        <v>27</v>
      </c>
    </row>
    <row r="28" spans="1:24" ht="16" x14ac:dyDescent="0.2">
      <c r="B28" s="22" t="s">
        <v>29</v>
      </c>
      <c r="C28" s="23">
        <v>45747</v>
      </c>
      <c r="D28" s="24"/>
      <c r="E28" s="24"/>
      <c r="F28" s="24"/>
      <c r="G28" s="25"/>
      <c r="H28" s="26" t="s">
        <v>27</v>
      </c>
      <c r="J28" s="22" t="s">
        <v>29</v>
      </c>
      <c r="K28" s="23">
        <v>45747</v>
      </c>
      <c r="L28" s="24"/>
      <c r="M28" s="24"/>
      <c r="N28" s="24"/>
      <c r="O28" s="25"/>
      <c r="P28" s="26" t="s">
        <v>27</v>
      </c>
    </row>
    <row r="29" spans="1:24" ht="16" x14ac:dyDescent="0.2">
      <c r="B29" s="22" t="s">
        <v>30</v>
      </c>
      <c r="C29" s="23">
        <v>45748</v>
      </c>
      <c r="D29" s="24"/>
      <c r="E29" s="24"/>
      <c r="F29" s="24"/>
      <c r="G29" s="25"/>
      <c r="H29" s="26" t="s">
        <v>27</v>
      </c>
      <c r="J29" s="22" t="s">
        <v>30</v>
      </c>
      <c r="K29" s="23">
        <v>45748</v>
      </c>
      <c r="L29" s="24"/>
      <c r="M29" s="24"/>
      <c r="N29" s="24"/>
      <c r="O29" s="25"/>
      <c r="P29" s="26" t="s">
        <v>27</v>
      </c>
    </row>
    <row r="30" spans="1:24" ht="16" x14ac:dyDescent="0.2">
      <c r="B30" s="22" t="s">
        <v>31</v>
      </c>
      <c r="C30" s="23">
        <v>45749</v>
      </c>
      <c r="D30" s="24"/>
      <c r="E30" s="24"/>
      <c r="F30" s="24"/>
      <c r="G30" s="25"/>
      <c r="H30" s="26" t="s">
        <v>27</v>
      </c>
      <c r="J30" s="22" t="s">
        <v>31</v>
      </c>
      <c r="K30" s="23">
        <v>45749</v>
      </c>
      <c r="L30" s="24"/>
      <c r="M30" s="24"/>
      <c r="N30" s="24"/>
      <c r="O30" s="25"/>
      <c r="P30" s="26" t="s">
        <v>27</v>
      </c>
    </row>
    <row r="31" spans="1:24" ht="32" x14ac:dyDescent="0.2">
      <c r="B31" s="22" t="s">
        <v>32</v>
      </c>
      <c r="C31" s="23">
        <v>45750</v>
      </c>
      <c r="D31" s="24"/>
      <c r="E31" s="24"/>
      <c r="F31" s="24"/>
      <c r="G31" s="25"/>
      <c r="H31" s="26" t="s">
        <v>27</v>
      </c>
      <c r="J31" s="22" t="s">
        <v>32</v>
      </c>
      <c r="K31" s="23">
        <v>45750</v>
      </c>
      <c r="L31" s="24"/>
      <c r="M31" s="24"/>
      <c r="N31" s="24"/>
      <c r="O31" s="25"/>
      <c r="P31" s="26" t="s">
        <v>27</v>
      </c>
    </row>
    <row r="32" spans="1:24" ht="16" x14ac:dyDescent="0.2">
      <c r="B32" s="22" t="s">
        <v>33</v>
      </c>
      <c r="C32" s="23">
        <v>45751</v>
      </c>
      <c r="D32" s="24"/>
      <c r="E32" s="24"/>
      <c r="F32" s="24"/>
      <c r="G32" s="25"/>
      <c r="H32" s="26" t="s">
        <v>27</v>
      </c>
      <c r="J32" s="22" t="s">
        <v>33</v>
      </c>
      <c r="K32" s="23">
        <v>45751</v>
      </c>
      <c r="L32" s="24"/>
      <c r="M32" s="24"/>
      <c r="N32" s="24"/>
      <c r="O32" s="25"/>
      <c r="P32" s="26" t="s">
        <v>27</v>
      </c>
    </row>
    <row r="33" spans="2:16" ht="19" thickBot="1" x14ac:dyDescent="0.25">
      <c r="B33" s="16"/>
      <c r="C33" s="27" t="s">
        <v>9</v>
      </c>
      <c r="D33" s="28" t="s">
        <v>27</v>
      </c>
      <c r="E33" s="29" t="s">
        <v>27</v>
      </c>
      <c r="F33" s="29" t="s">
        <v>27</v>
      </c>
      <c r="G33" s="29" t="s">
        <v>27</v>
      </c>
      <c r="H33" s="29" t="s">
        <v>27</v>
      </c>
      <c r="J33" s="16"/>
      <c r="K33" s="27" t="s">
        <v>9</v>
      </c>
      <c r="L33" s="28" t="s">
        <v>27</v>
      </c>
      <c r="M33" s="29" t="s">
        <v>27</v>
      </c>
      <c r="N33" s="29" t="s">
        <v>27</v>
      </c>
      <c r="O33" s="29" t="s">
        <v>27</v>
      </c>
      <c r="P33" s="29" t="s">
        <v>27</v>
      </c>
    </row>
    <row r="34" spans="2:16" ht="16" thickTop="1" x14ac:dyDescent="0.2">
      <c r="B34" s="16"/>
      <c r="C34" s="16"/>
      <c r="D34" s="50"/>
      <c r="E34" s="51"/>
      <c r="F34" s="51"/>
      <c r="G34" s="52"/>
      <c r="H34" s="20"/>
      <c r="J34" s="16"/>
      <c r="K34" s="16"/>
      <c r="L34" s="50"/>
      <c r="M34" s="51"/>
      <c r="N34" s="51"/>
      <c r="O34" s="52"/>
      <c r="P34" s="20"/>
    </row>
    <row r="35" spans="2:16" x14ac:dyDescent="0.2">
      <c r="B35" s="16"/>
      <c r="C35" s="16"/>
      <c r="D35" s="53" t="s">
        <v>10</v>
      </c>
      <c r="E35" s="53"/>
      <c r="F35" s="53"/>
      <c r="G35" s="53"/>
      <c r="H35" s="30" t="s">
        <v>4</v>
      </c>
      <c r="J35" s="16"/>
      <c r="K35" s="16"/>
      <c r="L35" s="53" t="s">
        <v>10</v>
      </c>
      <c r="M35" s="53"/>
      <c r="N35" s="53"/>
      <c r="O35" s="53"/>
      <c r="P35" s="30" t="s">
        <v>4</v>
      </c>
    </row>
    <row r="36" spans="2:16" x14ac:dyDescent="0.2">
      <c r="B36" s="16"/>
      <c r="C36" s="16"/>
      <c r="D36" s="16"/>
      <c r="E36" s="16"/>
      <c r="F36" s="16"/>
      <c r="G36" s="16"/>
      <c r="H36" s="16"/>
      <c r="J36" s="16"/>
      <c r="K36" s="16"/>
      <c r="L36" s="16"/>
      <c r="M36" s="16"/>
      <c r="N36" s="16"/>
      <c r="O36" s="16"/>
      <c r="P36" s="16"/>
    </row>
  </sheetData>
  <mergeCells count="30">
    <mergeCell ref="D35:G35"/>
    <mergeCell ref="J20:P20"/>
    <mergeCell ref="K22:L22"/>
    <mergeCell ref="O22:P22"/>
    <mergeCell ref="K23:L23"/>
    <mergeCell ref="L34:O34"/>
    <mergeCell ref="L35:O35"/>
    <mergeCell ref="B20:H20"/>
    <mergeCell ref="C22:D22"/>
    <mergeCell ref="G22:H22"/>
    <mergeCell ref="C23:D23"/>
    <mergeCell ref="D34:G34"/>
    <mergeCell ref="J1:P1"/>
    <mergeCell ref="O3:P3"/>
    <mergeCell ref="K4:L4"/>
    <mergeCell ref="L16:O16"/>
    <mergeCell ref="R1:X1"/>
    <mergeCell ref="S3:T3"/>
    <mergeCell ref="W3:X3"/>
    <mergeCell ref="S4:T4"/>
    <mergeCell ref="T15:W15"/>
    <mergeCell ref="T16:W16"/>
    <mergeCell ref="K3:L3"/>
    <mergeCell ref="L15:O15"/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 J1:P1" xr:uid="{1D7B57DE-53DC-463F-8222-E4AAFD141C38}"/>
    <dataValidation allowBlank="1" showInputMessage="1" showErrorMessage="1" prompt="Enter Company Name in this cell. Enter employee details in cells below and Week ending date in cell C5" sqref="B2 J2" xr:uid="{7114C895-4B34-4965-ACE5-4AAFFD4A34F8}"/>
    <dataValidation allowBlank="1" showInputMessage="1" showErrorMessage="1" prompt="Enter Employee name in cell at right" sqref="B3 J3" xr:uid="{E3D801DC-BC0B-4F8C-827D-7B2632876AD5}"/>
    <dataValidation allowBlank="1" showInputMessage="1" showErrorMessage="1" prompt="Enter Employee name in this cell" sqref="C3:D3 K3:L3" xr:uid="{A53EE3B4-0CE9-46EE-900F-E07BECEC33CC}"/>
    <dataValidation allowBlank="1" showInputMessage="1" showErrorMessage="1" prompt="Enter Employee phone number in cell at right" sqref="F3 N3" xr:uid="{B6237386-A4C5-4292-A68C-A614E4700B0A}"/>
    <dataValidation allowBlank="1" showInputMessage="1" showErrorMessage="1" prompt="Enter Employee phone number in this cell" sqref="G3:H3 O3:P3" xr:uid="{E97BFD91-D021-40C2-8C1E-17BE2862CA0A}"/>
    <dataValidation allowBlank="1" showInputMessage="1" showErrorMessage="1" prompt="Enter Regular Hours in this column under this heading" sqref="D6 L6" xr:uid="{D368A28B-52E8-4429-AA0F-B50F30A4F231}"/>
    <dataValidation allowBlank="1" showInputMessage="1" showErrorMessage="1" prompt="Date is automatically updated in this column under this heading based on Week ending date in cell C5" sqref="C6 K6" xr:uid="{E709BDDB-93F5-43D6-BAA7-2C75986D7E2C}"/>
    <dataValidation allowBlank="1" showInputMessage="1" showErrorMessage="1" prompt="Enter Overtime Hours in this column under this heading" sqref="E6 M6" xr:uid="{5A92E135-5D36-40C7-98F8-9106DE47CD6C}"/>
    <dataValidation allowBlank="1" showInputMessage="1" showErrorMessage="1" prompt="Enter Sick hours in this column under this heading" sqref="F6 N6" xr:uid="{1C24AE83-629C-4FE6-850A-66C9D8984DA5}"/>
    <dataValidation allowBlank="1" showInputMessage="1" showErrorMessage="1" prompt="Enter Vacation hours in this column under this heading" sqref="G6 O6" xr:uid="{9C52A2AF-991F-4CFB-9DA8-54907D385E6B}"/>
    <dataValidation allowBlank="1" showInputMessage="1" showErrorMessage="1" prompt="Total Hours for each weekday are automatically calculated in this column under this heading" sqref="H6 P6" xr:uid="{A2EAB4B5-89D0-4D7E-B171-EBAA999E7273}"/>
    <dataValidation allowBlank="1" showInputMessage="1" showErrorMessage="1" prompt="Total hours for the entire period are automatically calculated in cells at right" sqref="C14 K14" xr:uid="{31747C1F-1B83-41EF-8C74-7D7AF2B25E3B}"/>
    <dataValidation allowBlank="1" showInputMessage="1" showErrorMessage="1" prompt="Enter Employee signature in this cell" sqref="D15:G15 L15:O15" xr:uid="{29B800A3-A1CB-463C-B370-D6210B7A7994}"/>
    <dataValidation allowBlank="1" showInputMessage="1" showErrorMessage="1" prompt="Enter Date in this cell" sqref="H15 P15" xr:uid="{F04BEF2A-B018-421E-B964-BB55FD86AAA4}"/>
    <dataValidation allowBlank="1" showInputMessage="1" showErrorMessage="1" prompt="Enter Week ending date in cell at right" sqref="B4 J4" xr:uid="{85D06232-C123-4CFE-AEF7-C8FBF0BFE62C}"/>
    <dataValidation allowBlank="1" showInputMessage="1" showErrorMessage="1" prompt="Enter Week ending date in this cell" sqref="C4 K4" xr:uid="{D0C12982-DAF5-4E61-9CA4-1F736FE6FA1E}"/>
    <dataValidation allowBlank="1" showInputMessage="1" showErrorMessage="1" prompt="Weekdays are automatically updated in this column under this heading" sqref="B6 J6" xr:uid="{0178CD70-E92E-4C56-AFB1-F84A5E41D9E4}"/>
  </dataValidations>
  <pageMargins left="0.7" right="0.7" top="0.78740157499999996" bottom="0.78740157499999996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5C66-254F-A741-B4D5-B553FC80CEDA}">
  <dimension ref="B1:P35"/>
  <sheetViews>
    <sheetView topLeftCell="A18" workbookViewId="0">
      <selection activeCell="K23" sqref="K23"/>
    </sheetView>
  </sheetViews>
  <sheetFormatPr baseColWidth="10" defaultRowHeight="15" x14ac:dyDescent="0.2"/>
  <sheetData>
    <row r="1" spans="2:16" ht="24" x14ac:dyDescent="0.3">
      <c r="B1" s="45" t="s">
        <v>0</v>
      </c>
      <c r="C1" s="45"/>
      <c r="D1" s="45"/>
      <c r="E1" s="45"/>
      <c r="F1" s="45"/>
      <c r="G1" s="45"/>
      <c r="H1" s="45"/>
      <c r="J1" s="45" t="s">
        <v>0</v>
      </c>
      <c r="K1" s="45"/>
      <c r="L1" s="45"/>
      <c r="M1" s="45"/>
      <c r="N1" s="45"/>
      <c r="O1" s="45"/>
      <c r="P1" s="45"/>
    </row>
    <row r="2" spans="2:16" ht="21" thickBot="1" x14ac:dyDescent="0.25">
      <c r="B2" s="15" t="s">
        <v>13</v>
      </c>
      <c r="C2" s="16"/>
      <c r="D2" s="16"/>
      <c r="E2" s="16"/>
      <c r="F2" s="16"/>
      <c r="G2" s="16"/>
      <c r="H2" s="16"/>
      <c r="J2" s="15" t="s">
        <v>13</v>
      </c>
      <c r="K2" s="16"/>
      <c r="L2" s="16"/>
      <c r="M2" s="16"/>
      <c r="N2" s="16"/>
      <c r="O2" s="16"/>
      <c r="P2" s="16"/>
    </row>
    <row r="3" spans="2:16" ht="17" thickTop="1" thickBot="1" x14ac:dyDescent="0.25">
      <c r="B3" s="17" t="s">
        <v>1</v>
      </c>
      <c r="C3" s="46" t="s">
        <v>25</v>
      </c>
      <c r="D3" s="47"/>
      <c r="E3" s="16"/>
      <c r="F3" s="18"/>
      <c r="G3" s="48"/>
      <c r="H3" s="48"/>
      <c r="J3" s="17" t="s">
        <v>1</v>
      </c>
      <c r="K3" s="46" t="s">
        <v>25</v>
      </c>
      <c r="L3" s="47"/>
      <c r="M3" s="16"/>
      <c r="N3" s="18"/>
      <c r="O3" s="48"/>
      <c r="P3" s="48"/>
    </row>
    <row r="4" spans="2:16" ht="16" thickBot="1" x14ac:dyDescent="0.25">
      <c r="B4" s="19" t="s">
        <v>2</v>
      </c>
      <c r="C4" s="49">
        <v>45814</v>
      </c>
      <c r="D4" s="49"/>
      <c r="E4" s="16"/>
      <c r="F4" s="16"/>
      <c r="G4" s="16"/>
      <c r="H4" s="16"/>
      <c r="J4" s="19" t="s">
        <v>2</v>
      </c>
      <c r="K4" s="49">
        <v>45821</v>
      </c>
      <c r="L4" s="49"/>
      <c r="M4" s="16"/>
      <c r="N4" s="16"/>
      <c r="O4" s="16"/>
      <c r="P4" s="16"/>
    </row>
    <row r="5" spans="2:16" x14ac:dyDescent="0.2">
      <c r="B5" s="16"/>
      <c r="C5" s="16"/>
      <c r="D5" s="16"/>
      <c r="E5" s="16"/>
      <c r="F5" s="16"/>
      <c r="G5" s="16"/>
      <c r="H5" s="16"/>
      <c r="J5" s="16"/>
      <c r="K5" s="16"/>
      <c r="L5" s="16"/>
      <c r="M5" s="16"/>
      <c r="N5" s="16"/>
      <c r="O5" s="16"/>
      <c r="P5" s="16"/>
    </row>
    <row r="6" spans="2:16" ht="32" x14ac:dyDescent="0.2">
      <c r="B6" s="21" t="s">
        <v>3</v>
      </c>
      <c r="C6" s="21" t="s">
        <v>4</v>
      </c>
      <c r="D6" s="22" t="s">
        <v>12</v>
      </c>
      <c r="E6" s="22" t="s">
        <v>11</v>
      </c>
      <c r="F6" s="22" t="s">
        <v>6</v>
      </c>
      <c r="G6" s="22" t="s">
        <v>7</v>
      </c>
      <c r="H6" s="22" t="s">
        <v>8</v>
      </c>
      <c r="J6" s="21" t="s">
        <v>3</v>
      </c>
      <c r="K6" s="21" t="s">
        <v>4</v>
      </c>
      <c r="L6" s="22" t="s">
        <v>12</v>
      </c>
      <c r="M6" s="22" t="s">
        <v>11</v>
      </c>
      <c r="N6" s="22" t="s">
        <v>6</v>
      </c>
      <c r="O6" s="22" t="s">
        <v>7</v>
      </c>
      <c r="P6" s="22" t="s">
        <v>8</v>
      </c>
    </row>
    <row r="7" spans="2:16" ht="16" x14ac:dyDescent="0.2">
      <c r="B7" s="22" t="s">
        <v>26</v>
      </c>
      <c r="C7" s="23">
        <v>45745</v>
      </c>
      <c r="D7" s="24"/>
      <c r="E7" s="24"/>
      <c r="F7" s="24"/>
      <c r="G7" s="25"/>
      <c r="H7" s="26" t="s">
        <v>27</v>
      </c>
      <c r="J7" s="22" t="s">
        <v>26</v>
      </c>
      <c r="K7" s="23">
        <v>45745</v>
      </c>
      <c r="L7" s="24"/>
      <c r="M7" s="24"/>
      <c r="N7" s="24"/>
      <c r="O7" s="25"/>
      <c r="P7" s="26" t="s">
        <v>27</v>
      </c>
    </row>
    <row r="8" spans="2:16" ht="16" x14ac:dyDescent="0.2">
      <c r="B8" s="22" t="s">
        <v>28</v>
      </c>
      <c r="C8" s="23">
        <v>45746</v>
      </c>
      <c r="D8" s="24"/>
      <c r="E8" s="24"/>
      <c r="F8" s="24"/>
      <c r="G8" s="25"/>
      <c r="H8" s="26" t="s">
        <v>27</v>
      </c>
      <c r="J8" s="22" t="s">
        <v>28</v>
      </c>
      <c r="K8" s="23">
        <v>45746</v>
      </c>
      <c r="L8" s="24"/>
      <c r="M8" s="24"/>
      <c r="N8" s="24"/>
      <c r="O8" s="25"/>
      <c r="P8" s="26" t="s">
        <v>27</v>
      </c>
    </row>
    <row r="9" spans="2:16" ht="16" x14ac:dyDescent="0.2">
      <c r="B9" s="22" t="s">
        <v>29</v>
      </c>
      <c r="C9" s="23">
        <v>45747</v>
      </c>
      <c r="D9" s="24"/>
      <c r="E9" s="24"/>
      <c r="F9" s="24"/>
      <c r="G9" s="25"/>
      <c r="H9" s="26" t="s">
        <v>27</v>
      </c>
      <c r="J9" s="22" t="s">
        <v>29</v>
      </c>
      <c r="K9" s="23">
        <v>45747</v>
      </c>
      <c r="L9" s="24"/>
      <c r="M9" s="24"/>
      <c r="N9" s="24"/>
      <c r="O9" s="25"/>
      <c r="P9" s="26" t="s">
        <v>27</v>
      </c>
    </row>
    <row r="10" spans="2:16" ht="16" x14ac:dyDescent="0.2">
      <c r="B10" s="22" t="s">
        <v>30</v>
      </c>
      <c r="C10" s="23">
        <v>45748</v>
      </c>
      <c r="D10" s="24"/>
      <c r="E10" s="24"/>
      <c r="F10" s="24"/>
      <c r="G10" s="25"/>
      <c r="H10" s="26" t="s">
        <v>27</v>
      </c>
      <c r="J10" s="22" t="s">
        <v>30</v>
      </c>
      <c r="K10" s="23">
        <v>45748</v>
      </c>
      <c r="L10" s="24"/>
      <c r="M10" s="24"/>
      <c r="N10" s="24"/>
      <c r="O10" s="25"/>
      <c r="P10" s="26" t="s">
        <v>27</v>
      </c>
    </row>
    <row r="11" spans="2:16" ht="16" x14ac:dyDescent="0.2">
      <c r="B11" s="22" t="s">
        <v>31</v>
      </c>
      <c r="C11" s="23">
        <v>45749</v>
      </c>
      <c r="D11" s="24"/>
      <c r="E11" s="24"/>
      <c r="F11" s="24"/>
      <c r="G11" s="25"/>
      <c r="H11" s="26" t="s">
        <v>27</v>
      </c>
      <c r="J11" s="22" t="s">
        <v>31</v>
      </c>
      <c r="K11" s="23">
        <v>45749</v>
      </c>
      <c r="L11" s="24"/>
      <c r="M11" s="24"/>
      <c r="N11" s="24"/>
      <c r="O11" s="25"/>
      <c r="P11" s="26" t="s">
        <v>27</v>
      </c>
    </row>
    <row r="12" spans="2:16" ht="32" x14ac:dyDescent="0.2">
      <c r="B12" s="22" t="s">
        <v>32</v>
      </c>
      <c r="C12" s="23">
        <v>45750</v>
      </c>
      <c r="D12" s="24"/>
      <c r="E12" s="24"/>
      <c r="F12" s="24"/>
      <c r="G12" s="25"/>
      <c r="H12" s="26" t="s">
        <v>27</v>
      </c>
      <c r="J12" s="22" t="s">
        <v>32</v>
      </c>
      <c r="K12" s="23">
        <v>45750</v>
      </c>
      <c r="L12" s="24"/>
      <c r="M12" s="24"/>
      <c r="N12" s="24"/>
      <c r="O12" s="25"/>
      <c r="P12" s="26" t="s">
        <v>27</v>
      </c>
    </row>
    <row r="13" spans="2:16" ht="16" x14ac:dyDescent="0.2">
      <c r="B13" s="22" t="s">
        <v>33</v>
      </c>
      <c r="C13" s="23">
        <v>45751</v>
      </c>
      <c r="D13" s="24"/>
      <c r="E13" s="24"/>
      <c r="F13" s="24"/>
      <c r="G13" s="25"/>
      <c r="H13" s="26" t="s">
        <v>27</v>
      </c>
      <c r="J13" s="22" t="s">
        <v>33</v>
      </c>
      <c r="K13" s="23">
        <v>45751</v>
      </c>
      <c r="L13" s="24"/>
      <c r="M13" s="24"/>
      <c r="N13" s="24"/>
      <c r="O13" s="25"/>
      <c r="P13" s="26" t="s">
        <v>27</v>
      </c>
    </row>
    <row r="14" spans="2:16" ht="19" thickBot="1" x14ac:dyDescent="0.25">
      <c r="B14" s="16"/>
      <c r="C14" s="27" t="s">
        <v>9</v>
      </c>
      <c r="D14" s="28" t="s">
        <v>27</v>
      </c>
      <c r="E14" s="29" t="s">
        <v>27</v>
      </c>
      <c r="F14" s="29" t="s">
        <v>27</v>
      </c>
      <c r="G14" s="29" t="s">
        <v>27</v>
      </c>
      <c r="H14" s="29" t="s">
        <v>27</v>
      </c>
      <c r="J14" s="16"/>
      <c r="K14" s="27" t="s">
        <v>9</v>
      </c>
      <c r="L14" s="28" t="s">
        <v>27</v>
      </c>
      <c r="M14" s="29" t="s">
        <v>27</v>
      </c>
      <c r="N14" s="29" t="s">
        <v>27</v>
      </c>
      <c r="O14" s="29" t="s">
        <v>27</v>
      </c>
      <c r="P14" s="29" t="s">
        <v>27</v>
      </c>
    </row>
    <row r="15" spans="2:16" ht="16" thickTop="1" x14ac:dyDescent="0.2">
      <c r="B15" s="16"/>
      <c r="C15" s="16"/>
      <c r="D15" s="50"/>
      <c r="E15" s="51"/>
      <c r="F15" s="51"/>
      <c r="G15" s="52"/>
      <c r="H15" s="20"/>
      <c r="J15" s="16"/>
      <c r="K15" s="16"/>
      <c r="L15" s="50"/>
      <c r="M15" s="51"/>
      <c r="N15" s="51"/>
      <c r="O15" s="52"/>
      <c r="P15" s="20"/>
    </row>
    <row r="16" spans="2:16" x14ac:dyDescent="0.2">
      <c r="B16" s="16"/>
      <c r="C16" s="16"/>
      <c r="D16" s="53" t="s">
        <v>10</v>
      </c>
      <c r="E16" s="53"/>
      <c r="F16" s="53"/>
      <c r="G16" s="53"/>
      <c r="H16" s="30" t="s">
        <v>4</v>
      </c>
      <c r="J16" s="16"/>
      <c r="K16" s="16"/>
      <c r="L16" s="53" t="s">
        <v>10</v>
      </c>
      <c r="M16" s="53"/>
      <c r="N16" s="53"/>
      <c r="O16" s="53"/>
      <c r="P16" s="30" t="s">
        <v>4</v>
      </c>
    </row>
    <row r="17" spans="2:16" x14ac:dyDescent="0.2">
      <c r="B17" s="16"/>
      <c r="C17" s="16"/>
      <c r="D17" s="16"/>
      <c r="E17" s="16"/>
      <c r="F17" s="16"/>
      <c r="G17" s="16"/>
      <c r="H17" s="16"/>
      <c r="J17" s="16"/>
      <c r="K17" s="16"/>
      <c r="L17" s="16"/>
      <c r="M17" s="16"/>
      <c r="N17" s="16"/>
      <c r="O17" s="16"/>
      <c r="P17" s="16"/>
    </row>
    <row r="19" spans="2:16" ht="24" x14ac:dyDescent="0.3">
      <c r="B19" s="45" t="s">
        <v>0</v>
      </c>
      <c r="C19" s="45"/>
      <c r="D19" s="45"/>
      <c r="E19" s="45"/>
      <c r="F19" s="45"/>
      <c r="G19" s="45"/>
      <c r="H19" s="45"/>
      <c r="J19" s="45" t="s">
        <v>0</v>
      </c>
      <c r="K19" s="45"/>
      <c r="L19" s="45"/>
      <c r="M19" s="45"/>
      <c r="N19" s="45"/>
      <c r="O19" s="45"/>
      <c r="P19" s="45"/>
    </row>
    <row r="20" spans="2:16" ht="21" thickBot="1" x14ac:dyDescent="0.25">
      <c r="B20" s="15" t="s">
        <v>13</v>
      </c>
      <c r="C20" s="16"/>
      <c r="D20" s="16"/>
      <c r="E20" s="16"/>
      <c r="F20" s="16"/>
      <c r="G20" s="16"/>
      <c r="H20" s="16"/>
      <c r="J20" s="15" t="s">
        <v>13</v>
      </c>
      <c r="K20" s="16"/>
      <c r="L20" s="16"/>
      <c r="M20" s="16"/>
      <c r="N20" s="16"/>
      <c r="O20" s="16"/>
      <c r="P20" s="16"/>
    </row>
    <row r="21" spans="2:16" ht="17" thickTop="1" thickBot="1" x14ac:dyDescent="0.25">
      <c r="B21" s="17" t="s">
        <v>1</v>
      </c>
      <c r="C21" s="46" t="s">
        <v>25</v>
      </c>
      <c r="D21" s="47"/>
      <c r="E21" s="16"/>
      <c r="F21" s="18"/>
      <c r="G21" s="48"/>
      <c r="H21" s="48"/>
      <c r="J21" s="17" t="s">
        <v>1</v>
      </c>
      <c r="K21" s="46" t="s">
        <v>25</v>
      </c>
      <c r="L21" s="47"/>
      <c r="M21" s="16"/>
      <c r="N21" s="18"/>
      <c r="O21" s="48"/>
      <c r="P21" s="48"/>
    </row>
    <row r="22" spans="2:16" ht="16" thickBot="1" x14ac:dyDescent="0.25">
      <c r="B22" s="19" t="s">
        <v>2</v>
      </c>
      <c r="C22" s="49">
        <v>45828</v>
      </c>
      <c r="D22" s="49"/>
      <c r="E22" s="16"/>
      <c r="F22" s="16"/>
      <c r="G22" s="16"/>
      <c r="H22" s="16"/>
      <c r="J22" s="19" t="s">
        <v>2</v>
      </c>
      <c r="K22" s="49">
        <v>45835</v>
      </c>
      <c r="L22" s="49"/>
      <c r="M22" s="16"/>
      <c r="N22" s="16"/>
      <c r="O22" s="16"/>
      <c r="P22" s="16"/>
    </row>
    <row r="23" spans="2:16" x14ac:dyDescent="0.2">
      <c r="B23" s="16"/>
      <c r="C23" s="16"/>
      <c r="D23" s="16"/>
      <c r="E23" s="16"/>
      <c r="F23" s="16"/>
      <c r="G23" s="16"/>
      <c r="H23" s="16"/>
      <c r="J23" s="16"/>
      <c r="K23" s="16"/>
      <c r="L23" s="16"/>
      <c r="M23" s="16"/>
      <c r="N23" s="16"/>
      <c r="O23" s="16"/>
      <c r="P23" s="16"/>
    </row>
    <row r="24" spans="2:16" ht="32" x14ac:dyDescent="0.2">
      <c r="B24" s="21" t="s">
        <v>3</v>
      </c>
      <c r="C24" s="21" t="s">
        <v>4</v>
      </c>
      <c r="D24" s="22" t="s">
        <v>12</v>
      </c>
      <c r="E24" s="22" t="s">
        <v>11</v>
      </c>
      <c r="F24" s="22" t="s">
        <v>6</v>
      </c>
      <c r="G24" s="22" t="s">
        <v>7</v>
      </c>
      <c r="H24" s="22" t="s">
        <v>8</v>
      </c>
      <c r="J24" s="21" t="s">
        <v>3</v>
      </c>
      <c r="K24" s="21" t="s">
        <v>4</v>
      </c>
      <c r="L24" s="22" t="s">
        <v>12</v>
      </c>
      <c r="M24" s="22" t="s">
        <v>11</v>
      </c>
      <c r="N24" s="22" t="s">
        <v>6</v>
      </c>
      <c r="O24" s="22" t="s">
        <v>7</v>
      </c>
      <c r="P24" s="22" t="s">
        <v>8</v>
      </c>
    </row>
    <row r="25" spans="2:16" ht="16" x14ac:dyDescent="0.2">
      <c r="B25" s="22" t="s">
        <v>26</v>
      </c>
      <c r="C25" s="23">
        <v>45745</v>
      </c>
      <c r="D25" s="24"/>
      <c r="E25" s="24"/>
      <c r="F25" s="24"/>
      <c r="G25" s="25"/>
      <c r="H25" s="26" t="s">
        <v>27</v>
      </c>
      <c r="J25" s="22" t="s">
        <v>26</v>
      </c>
      <c r="K25" s="23">
        <v>45745</v>
      </c>
      <c r="L25" s="24"/>
      <c r="M25" s="24"/>
      <c r="N25" s="24"/>
      <c r="O25" s="25"/>
      <c r="P25" s="26" t="s">
        <v>27</v>
      </c>
    </row>
    <row r="26" spans="2:16" ht="16" x14ac:dyDescent="0.2">
      <c r="B26" s="22" t="s">
        <v>28</v>
      </c>
      <c r="C26" s="23">
        <v>45746</v>
      </c>
      <c r="D26" s="24"/>
      <c r="E26" s="24"/>
      <c r="F26" s="24"/>
      <c r="G26" s="25"/>
      <c r="H26" s="26" t="s">
        <v>27</v>
      </c>
      <c r="J26" s="22" t="s">
        <v>28</v>
      </c>
      <c r="K26" s="23">
        <v>45746</v>
      </c>
      <c r="L26" s="24"/>
      <c r="M26" s="24"/>
      <c r="N26" s="24"/>
      <c r="O26" s="25"/>
      <c r="P26" s="26" t="s">
        <v>27</v>
      </c>
    </row>
    <row r="27" spans="2:16" ht="16" x14ac:dyDescent="0.2">
      <c r="B27" s="22" t="s">
        <v>29</v>
      </c>
      <c r="C27" s="23">
        <v>45747</v>
      </c>
      <c r="D27" s="24"/>
      <c r="E27" s="24"/>
      <c r="F27" s="24"/>
      <c r="G27" s="25"/>
      <c r="H27" s="26" t="s">
        <v>27</v>
      </c>
      <c r="J27" s="22" t="s">
        <v>29</v>
      </c>
      <c r="K27" s="23">
        <v>45747</v>
      </c>
      <c r="L27" s="24"/>
      <c r="M27" s="24"/>
      <c r="N27" s="24"/>
      <c r="O27" s="25"/>
      <c r="P27" s="26" t="s">
        <v>27</v>
      </c>
    </row>
    <row r="28" spans="2:16" ht="16" x14ac:dyDescent="0.2">
      <c r="B28" s="22" t="s">
        <v>30</v>
      </c>
      <c r="C28" s="23">
        <v>45748</v>
      </c>
      <c r="D28" s="24"/>
      <c r="E28" s="24"/>
      <c r="F28" s="24"/>
      <c r="G28" s="25"/>
      <c r="H28" s="26" t="s">
        <v>27</v>
      </c>
      <c r="J28" s="22" t="s">
        <v>30</v>
      </c>
      <c r="K28" s="23">
        <v>45748</v>
      </c>
      <c r="L28" s="24"/>
      <c r="M28" s="24"/>
      <c r="N28" s="24"/>
      <c r="O28" s="25"/>
      <c r="P28" s="26" t="s">
        <v>27</v>
      </c>
    </row>
    <row r="29" spans="2:16" ht="16" x14ac:dyDescent="0.2">
      <c r="B29" s="22" t="s">
        <v>31</v>
      </c>
      <c r="C29" s="23">
        <v>45749</v>
      </c>
      <c r="D29" s="24"/>
      <c r="E29" s="24"/>
      <c r="F29" s="24"/>
      <c r="G29" s="25"/>
      <c r="H29" s="26" t="s">
        <v>27</v>
      </c>
      <c r="J29" s="22" t="s">
        <v>31</v>
      </c>
      <c r="K29" s="23">
        <v>45749</v>
      </c>
      <c r="L29" s="24"/>
      <c r="M29" s="24"/>
      <c r="N29" s="24"/>
      <c r="O29" s="25"/>
      <c r="P29" s="26" t="s">
        <v>27</v>
      </c>
    </row>
    <row r="30" spans="2:16" ht="32" x14ac:dyDescent="0.2">
      <c r="B30" s="22" t="s">
        <v>32</v>
      </c>
      <c r="C30" s="23">
        <v>45750</v>
      </c>
      <c r="D30" s="24"/>
      <c r="E30" s="24"/>
      <c r="F30" s="24"/>
      <c r="G30" s="25"/>
      <c r="H30" s="26" t="s">
        <v>27</v>
      </c>
      <c r="J30" s="22" t="s">
        <v>32</v>
      </c>
      <c r="K30" s="23">
        <v>45750</v>
      </c>
      <c r="L30" s="24"/>
      <c r="M30" s="24"/>
      <c r="N30" s="24"/>
      <c r="O30" s="25"/>
      <c r="P30" s="26" t="s">
        <v>27</v>
      </c>
    </row>
    <row r="31" spans="2:16" ht="16" x14ac:dyDescent="0.2">
      <c r="B31" s="22" t="s">
        <v>33</v>
      </c>
      <c r="C31" s="23">
        <v>45751</v>
      </c>
      <c r="D31" s="24"/>
      <c r="E31" s="24"/>
      <c r="F31" s="24"/>
      <c r="G31" s="25"/>
      <c r="H31" s="26" t="s">
        <v>27</v>
      </c>
      <c r="J31" s="22" t="s">
        <v>33</v>
      </c>
      <c r="K31" s="23">
        <v>45751</v>
      </c>
      <c r="L31" s="24"/>
      <c r="M31" s="24"/>
      <c r="N31" s="24"/>
      <c r="O31" s="25"/>
      <c r="P31" s="26" t="s">
        <v>27</v>
      </c>
    </row>
    <row r="32" spans="2:16" ht="19" thickBot="1" x14ac:dyDescent="0.25">
      <c r="B32" s="16"/>
      <c r="C32" s="27" t="s">
        <v>9</v>
      </c>
      <c r="D32" s="28" t="s">
        <v>27</v>
      </c>
      <c r="E32" s="29" t="s">
        <v>27</v>
      </c>
      <c r="F32" s="29" t="s">
        <v>27</v>
      </c>
      <c r="G32" s="29" t="s">
        <v>27</v>
      </c>
      <c r="H32" s="29" t="s">
        <v>27</v>
      </c>
      <c r="J32" s="16"/>
      <c r="K32" s="27" t="s">
        <v>9</v>
      </c>
      <c r="L32" s="28" t="s">
        <v>27</v>
      </c>
      <c r="M32" s="29" t="s">
        <v>27</v>
      </c>
      <c r="N32" s="29" t="s">
        <v>27</v>
      </c>
      <c r="O32" s="29" t="s">
        <v>27</v>
      </c>
      <c r="P32" s="29" t="s">
        <v>27</v>
      </c>
    </row>
    <row r="33" spans="2:16" ht="16" thickTop="1" x14ac:dyDescent="0.2">
      <c r="B33" s="16"/>
      <c r="C33" s="16"/>
      <c r="D33" s="50"/>
      <c r="E33" s="51"/>
      <c r="F33" s="51"/>
      <c r="G33" s="52"/>
      <c r="H33" s="20"/>
      <c r="J33" s="16"/>
      <c r="K33" s="16"/>
      <c r="L33" s="50"/>
      <c r="M33" s="51"/>
      <c r="N33" s="51"/>
      <c r="O33" s="52"/>
      <c r="P33" s="20"/>
    </row>
    <row r="34" spans="2:16" x14ac:dyDescent="0.2">
      <c r="B34" s="16"/>
      <c r="C34" s="16"/>
      <c r="D34" s="53" t="s">
        <v>10</v>
      </c>
      <c r="E34" s="53"/>
      <c r="F34" s="53"/>
      <c r="G34" s="53"/>
      <c r="H34" s="30" t="s">
        <v>4</v>
      </c>
      <c r="J34" s="16"/>
      <c r="K34" s="16"/>
      <c r="L34" s="53" t="s">
        <v>10</v>
      </c>
      <c r="M34" s="53"/>
      <c r="N34" s="53"/>
      <c r="O34" s="53"/>
      <c r="P34" s="30" t="s">
        <v>4</v>
      </c>
    </row>
    <row r="35" spans="2:16" x14ac:dyDescent="0.2">
      <c r="B35" s="16"/>
      <c r="C35" s="16"/>
      <c r="D35" s="16"/>
      <c r="E35" s="16"/>
      <c r="F35" s="16"/>
      <c r="G35" s="16"/>
      <c r="H35" s="16"/>
      <c r="J35" s="16"/>
      <c r="K35" s="16"/>
      <c r="L35" s="16"/>
      <c r="M35" s="16"/>
      <c r="N35" s="16"/>
      <c r="O35" s="16"/>
      <c r="P35" s="16"/>
    </row>
  </sheetData>
  <mergeCells count="24">
    <mergeCell ref="L34:O34"/>
    <mergeCell ref="B19:H19"/>
    <mergeCell ref="C21:D21"/>
    <mergeCell ref="G21:H21"/>
    <mergeCell ref="C22:D22"/>
    <mergeCell ref="D33:G33"/>
    <mergeCell ref="D34:G34"/>
    <mergeCell ref="J19:P19"/>
    <mergeCell ref="K21:L21"/>
    <mergeCell ref="O21:P21"/>
    <mergeCell ref="K22:L22"/>
    <mergeCell ref="L33:O33"/>
    <mergeCell ref="L16:O16"/>
    <mergeCell ref="B1:H1"/>
    <mergeCell ref="C3:D3"/>
    <mergeCell ref="G3:H3"/>
    <mergeCell ref="C4:D4"/>
    <mergeCell ref="D15:G15"/>
    <mergeCell ref="D16:G16"/>
    <mergeCell ref="J1:P1"/>
    <mergeCell ref="K3:L3"/>
    <mergeCell ref="O3:P3"/>
    <mergeCell ref="K4:L4"/>
    <mergeCell ref="L15:O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B94D-7D5A-584D-ADBE-D998B61E066C}">
  <dimension ref="B1:P35"/>
  <sheetViews>
    <sheetView topLeftCell="A20" workbookViewId="0">
      <selection activeCell="J37" sqref="J37"/>
    </sheetView>
  </sheetViews>
  <sheetFormatPr baseColWidth="10" defaultRowHeight="15" x14ac:dyDescent="0.2"/>
  <sheetData>
    <row r="1" spans="2:16" ht="24" x14ac:dyDescent="0.3">
      <c r="B1" s="45" t="s">
        <v>0</v>
      </c>
      <c r="C1" s="45"/>
      <c r="D1" s="45"/>
      <c r="E1" s="45"/>
      <c r="F1" s="45"/>
      <c r="G1" s="45"/>
      <c r="H1" s="45"/>
      <c r="J1" s="45" t="s">
        <v>0</v>
      </c>
      <c r="K1" s="45"/>
      <c r="L1" s="45"/>
      <c r="M1" s="45"/>
      <c r="N1" s="45"/>
      <c r="O1" s="45"/>
      <c r="P1" s="45"/>
    </row>
    <row r="2" spans="2:16" ht="21" thickBot="1" x14ac:dyDescent="0.25">
      <c r="B2" s="15" t="s">
        <v>13</v>
      </c>
      <c r="C2" s="16"/>
      <c r="D2" s="16"/>
      <c r="E2" s="16"/>
      <c r="F2" s="16"/>
      <c r="G2" s="16"/>
      <c r="H2" s="16"/>
      <c r="J2" s="15" t="s">
        <v>13</v>
      </c>
      <c r="K2" s="16"/>
      <c r="L2" s="16"/>
      <c r="M2" s="16"/>
      <c r="N2" s="16"/>
      <c r="O2" s="16"/>
      <c r="P2" s="16"/>
    </row>
    <row r="3" spans="2:16" ht="17" thickTop="1" thickBot="1" x14ac:dyDescent="0.25">
      <c r="B3" s="17" t="s">
        <v>1</v>
      </c>
      <c r="C3" s="46" t="s">
        <v>25</v>
      </c>
      <c r="D3" s="47"/>
      <c r="E3" s="16"/>
      <c r="F3" s="18"/>
      <c r="G3" s="48"/>
      <c r="H3" s="48"/>
      <c r="J3" s="17" t="s">
        <v>1</v>
      </c>
      <c r="K3" s="46" t="s">
        <v>25</v>
      </c>
      <c r="L3" s="47"/>
      <c r="M3" s="16"/>
      <c r="N3" s="18"/>
      <c r="O3" s="48"/>
      <c r="P3" s="48"/>
    </row>
    <row r="4" spans="2:16" ht="16" thickBot="1" x14ac:dyDescent="0.25">
      <c r="B4" s="19" t="s">
        <v>2</v>
      </c>
      <c r="C4" s="49">
        <v>45842</v>
      </c>
      <c r="D4" s="49"/>
      <c r="E4" s="16"/>
      <c r="F4" s="16"/>
      <c r="G4" s="16"/>
      <c r="H4" s="16"/>
      <c r="J4" s="19" t="s">
        <v>2</v>
      </c>
      <c r="K4" s="49">
        <v>45849</v>
      </c>
      <c r="L4" s="49"/>
      <c r="M4" s="16"/>
      <c r="N4" s="16"/>
      <c r="O4" s="16"/>
      <c r="P4" s="16"/>
    </row>
    <row r="5" spans="2:16" x14ac:dyDescent="0.2">
      <c r="B5" s="16"/>
      <c r="C5" s="16"/>
      <c r="D5" s="16"/>
      <c r="E5" s="16"/>
      <c r="F5" s="16"/>
      <c r="G5" s="16"/>
      <c r="H5" s="16"/>
      <c r="J5" s="16"/>
      <c r="K5" s="16"/>
      <c r="L5" s="16"/>
      <c r="M5" s="16"/>
      <c r="N5" s="16"/>
      <c r="O5" s="16"/>
      <c r="P5" s="16"/>
    </row>
    <row r="6" spans="2:16" ht="32" x14ac:dyDescent="0.2">
      <c r="B6" s="21" t="s">
        <v>3</v>
      </c>
      <c r="C6" s="21" t="s">
        <v>4</v>
      </c>
      <c r="D6" s="22" t="s">
        <v>12</v>
      </c>
      <c r="E6" s="22" t="s">
        <v>11</v>
      </c>
      <c r="F6" s="22" t="s">
        <v>6</v>
      </c>
      <c r="G6" s="22" t="s">
        <v>7</v>
      </c>
      <c r="H6" s="22" t="s">
        <v>8</v>
      </c>
      <c r="J6" s="21" t="s">
        <v>3</v>
      </c>
      <c r="K6" s="21" t="s">
        <v>4</v>
      </c>
      <c r="L6" s="22" t="s">
        <v>12</v>
      </c>
      <c r="M6" s="22" t="s">
        <v>11</v>
      </c>
      <c r="N6" s="22" t="s">
        <v>6</v>
      </c>
      <c r="O6" s="22" t="s">
        <v>7</v>
      </c>
      <c r="P6" s="22" t="s">
        <v>8</v>
      </c>
    </row>
    <row r="7" spans="2:16" ht="16" x14ac:dyDescent="0.2">
      <c r="B7" s="22" t="s">
        <v>26</v>
      </c>
      <c r="C7" s="23">
        <v>45745</v>
      </c>
      <c r="D7" s="24"/>
      <c r="E7" s="24"/>
      <c r="F7" s="24"/>
      <c r="G7" s="25"/>
      <c r="H7" s="26" t="s">
        <v>27</v>
      </c>
      <c r="J7" s="22" t="s">
        <v>26</v>
      </c>
      <c r="K7" s="23">
        <v>45745</v>
      </c>
      <c r="L7" s="24"/>
      <c r="M7" s="24"/>
      <c r="N7" s="24"/>
      <c r="O7" s="25"/>
      <c r="P7" s="26" t="s">
        <v>27</v>
      </c>
    </row>
    <row r="8" spans="2:16" ht="16" x14ac:dyDescent="0.2">
      <c r="B8" s="22" t="s">
        <v>28</v>
      </c>
      <c r="C8" s="23">
        <v>45746</v>
      </c>
      <c r="D8" s="24"/>
      <c r="E8" s="24"/>
      <c r="F8" s="24"/>
      <c r="G8" s="25"/>
      <c r="H8" s="26" t="s">
        <v>27</v>
      </c>
      <c r="J8" s="22" t="s">
        <v>28</v>
      </c>
      <c r="K8" s="23">
        <v>45746</v>
      </c>
      <c r="L8" s="24"/>
      <c r="M8" s="24"/>
      <c r="N8" s="24"/>
      <c r="O8" s="25"/>
      <c r="P8" s="26" t="s">
        <v>27</v>
      </c>
    </row>
    <row r="9" spans="2:16" ht="16" x14ac:dyDescent="0.2">
      <c r="B9" s="22" t="s">
        <v>29</v>
      </c>
      <c r="C9" s="23">
        <v>45747</v>
      </c>
      <c r="D9" s="24"/>
      <c r="E9" s="24"/>
      <c r="F9" s="24"/>
      <c r="G9" s="25"/>
      <c r="H9" s="26" t="s">
        <v>27</v>
      </c>
      <c r="J9" s="22" t="s">
        <v>29</v>
      </c>
      <c r="K9" s="23">
        <v>45747</v>
      </c>
      <c r="L9" s="24"/>
      <c r="M9" s="24"/>
      <c r="N9" s="24"/>
      <c r="O9" s="25"/>
      <c r="P9" s="26" t="s">
        <v>27</v>
      </c>
    </row>
    <row r="10" spans="2:16" ht="16" x14ac:dyDescent="0.2">
      <c r="B10" s="22" t="s">
        <v>30</v>
      </c>
      <c r="C10" s="23">
        <v>45748</v>
      </c>
      <c r="D10" s="24"/>
      <c r="E10" s="24"/>
      <c r="F10" s="24"/>
      <c r="G10" s="25"/>
      <c r="H10" s="26" t="s">
        <v>27</v>
      </c>
      <c r="J10" s="22" t="s">
        <v>30</v>
      </c>
      <c r="K10" s="23">
        <v>45748</v>
      </c>
      <c r="L10" s="24"/>
      <c r="M10" s="24"/>
      <c r="N10" s="24"/>
      <c r="O10" s="25"/>
      <c r="P10" s="26" t="s">
        <v>27</v>
      </c>
    </row>
    <row r="11" spans="2:16" ht="16" x14ac:dyDescent="0.2">
      <c r="B11" s="22" t="s">
        <v>31</v>
      </c>
      <c r="C11" s="23">
        <v>45749</v>
      </c>
      <c r="D11" s="24"/>
      <c r="E11" s="24"/>
      <c r="F11" s="24"/>
      <c r="G11" s="25"/>
      <c r="H11" s="26" t="s">
        <v>27</v>
      </c>
      <c r="J11" s="22" t="s">
        <v>31</v>
      </c>
      <c r="K11" s="23">
        <v>45749</v>
      </c>
      <c r="L11" s="24"/>
      <c r="M11" s="24"/>
      <c r="N11" s="24"/>
      <c r="O11" s="25"/>
      <c r="P11" s="26" t="s">
        <v>27</v>
      </c>
    </row>
    <row r="12" spans="2:16" ht="32" x14ac:dyDescent="0.2">
      <c r="B12" s="22" t="s">
        <v>32</v>
      </c>
      <c r="C12" s="23">
        <v>45750</v>
      </c>
      <c r="D12" s="24"/>
      <c r="E12" s="24"/>
      <c r="F12" s="24"/>
      <c r="G12" s="25"/>
      <c r="H12" s="26" t="s">
        <v>27</v>
      </c>
      <c r="J12" s="22" t="s">
        <v>32</v>
      </c>
      <c r="K12" s="23">
        <v>45750</v>
      </c>
      <c r="L12" s="24"/>
      <c r="M12" s="24"/>
      <c r="N12" s="24"/>
      <c r="O12" s="25"/>
      <c r="P12" s="26" t="s">
        <v>27</v>
      </c>
    </row>
    <row r="13" spans="2:16" ht="16" x14ac:dyDescent="0.2">
      <c r="B13" s="22" t="s">
        <v>33</v>
      </c>
      <c r="C13" s="23">
        <v>45751</v>
      </c>
      <c r="D13" s="24"/>
      <c r="E13" s="24"/>
      <c r="F13" s="24"/>
      <c r="G13" s="25"/>
      <c r="H13" s="26" t="s">
        <v>27</v>
      </c>
      <c r="J13" s="22" t="s">
        <v>33</v>
      </c>
      <c r="K13" s="23">
        <v>45751</v>
      </c>
      <c r="L13" s="24"/>
      <c r="M13" s="24"/>
      <c r="N13" s="24"/>
      <c r="O13" s="25"/>
      <c r="P13" s="26" t="s">
        <v>27</v>
      </c>
    </row>
    <row r="14" spans="2:16" ht="19" thickBot="1" x14ac:dyDescent="0.25">
      <c r="B14" s="16"/>
      <c r="C14" s="27" t="s">
        <v>9</v>
      </c>
      <c r="D14" s="28" t="s">
        <v>27</v>
      </c>
      <c r="E14" s="29" t="s">
        <v>27</v>
      </c>
      <c r="F14" s="29" t="s">
        <v>27</v>
      </c>
      <c r="G14" s="29" t="s">
        <v>27</v>
      </c>
      <c r="H14" s="29" t="s">
        <v>27</v>
      </c>
      <c r="J14" s="16"/>
      <c r="K14" s="27" t="s">
        <v>9</v>
      </c>
      <c r="L14" s="28" t="s">
        <v>27</v>
      </c>
      <c r="M14" s="29" t="s">
        <v>27</v>
      </c>
      <c r="N14" s="29" t="s">
        <v>27</v>
      </c>
      <c r="O14" s="29" t="s">
        <v>27</v>
      </c>
      <c r="P14" s="29" t="s">
        <v>27</v>
      </c>
    </row>
    <row r="15" spans="2:16" ht="16" thickTop="1" x14ac:dyDescent="0.2">
      <c r="B15" s="16"/>
      <c r="C15" s="16"/>
      <c r="D15" s="50"/>
      <c r="E15" s="51"/>
      <c r="F15" s="51"/>
      <c r="G15" s="52"/>
      <c r="H15" s="20"/>
      <c r="J15" s="16"/>
      <c r="K15" s="16"/>
      <c r="L15" s="50"/>
      <c r="M15" s="51"/>
      <c r="N15" s="51"/>
      <c r="O15" s="52"/>
      <c r="P15" s="20"/>
    </row>
    <row r="16" spans="2:16" x14ac:dyDescent="0.2">
      <c r="B16" s="16"/>
      <c r="C16" s="16"/>
      <c r="D16" s="53" t="s">
        <v>10</v>
      </c>
      <c r="E16" s="53"/>
      <c r="F16" s="53"/>
      <c r="G16" s="53"/>
      <c r="H16" s="30" t="s">
        <v>4</v>
      </c>
      <c r="J16" s="16"/>
      <c r="K16" s="16"/>
      <c r="L16" s="53" t="s">
        <v>10</v>
      </c>
      <c r="M16" s="53"/>
      <c r="N16" s="53"/>
      <c r="O16" s="53"/>
      <c r="P16" s="30" t="s">
        <v>4</v>
      </c>
    </row>
    <row r="17" spans="2:16" x14ac:dyDescent="0.2">
      <c r="B17" s="16"/>
      <c r="C17" s="16"/>
      <c r="D17" s="16"/>
      <c r="E17" s="16"/>
      <c r="F17" s="16"/>
      <c r="G17" s="16"/>
      <c r="H17" s="16"/>
      <c r="J17" s="16"/>
      <c r="K17" s="16"/>
      <c r="L17" s="16"/>
      <c r="M17" s="16"/>
      <c r="N17" s="16"/>
      <c r="O17" s="16"/>
      <c r="P17" s="16"/>
    </row>
    <row r="19" spans="2:16" ht="24" x14ac:dyDescent="0.3">
      <c r="B19" s="45" t="s">
        <v>0</v>
      </c>
      <c r="C19" s="45"/>
      <c r="D19" s="45"/>
      <c r="E19" s="45"/>
      <c r="F19" s="45"/>
      <c r="G19" s="45"/>
      <c r="H19" s="45"/>
      <c r="J19" s="45" t="s">
        <v>0</v>
      </c>
      <c r="K19" s="45"/>
      <c r="L19" s="45"/>
      <c r="M19" s="45"/>
      <c r="N19" s="45"/>
      <c r="O19" s="45"/>
      <c r="P19" s="45"/>
    </row>
    <row r="20" spans="2:16" ht="21" thickBot="1" x14ac:dyDescent="0.25">
      <c r="B20" s="15" t="s">
        <v>13</v>
      </c>
      <c r="C20" s="16"/>
      <c r="D20" s="16"/>
      <c r="E20" s="16"/>
      <c r="F20" s="16"/>
      <c r="G20" s="16"/>
      <c r="H20" s="16"/>
      <c r="J20" s="15" t="s">
        <v>13</v>
      </c>
      <c r="K20" s="16"/>
      <c r="L20" s="16"/>
      <c r="M20" s="16"/>
      <c r="N20" s="16"/>
      <c r="O20" s="16"/>
      <c r="P20" s="16"/>
    </row>
    <row r="21" spans="2:16" ht="17" thickTop="1" thickBot="1" x14ac:dyDescent="0.25">
      <c r="B21" s="17" t="s">
        <v>1</v>
      </c>
      <c r="C21" s="46" t="s">
        <v>25</v>
      </c>
      <c r="D21" s="47"/>
      <c r="E21" s="16"/>
      <c r="F21" s="18"/>
      <c r="G21" s="48"/>
      <c r="H21" s="48"/>
      <c r="J21" s="17" t="s">
        <v>1</v>
      </c>
      <c r="K21" s="46" t="s">
        <v>25</v>
      </c>
      <c r="L21" s="47"/>
      <c r="M21" s="16"/>
      <c r="N21" s="18"/>
      <c r="O21" s="48"/>
      <c r="P21" s="48"/>
    </row>
    <row r="22" spans="2:16" ht="16" thickBot="1" x14ac:dyDescent="0.25">
      <c r="B22" s="19" t="s">
        <v>2</v>
      </c>
      <c r="C22" s="49">
        <v>45856</v>
      </c>
      <c r="D22" s="49"/>
      <c r="E22" s="16"/>
      <c r="F22" s="16"/>
      <c r="G22" s="16"/>
      <c r="H22" s="16"/>
      <c r="J22" s="19" t="s">
        <v>2</v>
      </c>
      <c r="K22" s="49">
        <v>45863</v>
      </c>
      <c r="L22" s="49"/>
      <c r="M22" s="16"/>
      <c r="N22" s="16"/>
      <c r="O22" s="16"/>
      <c r="P22" s="16"/>
    </row>
    <row r="23" spans="2:16" x14ac:dyDescent="0.2">
      <c r="B23" s="16"/>
      <c r="C23" s="16"/>
      <c r="D23" s="16"/>
      <c r="E23" s="16"/>
      <c r="F23" s="16"/>
      <c r="G23" s="16"/>
      <c r="H23" s="16"/>
      <c r="J23" s="16"/>
      <c r="K23" s="16"/>
      <c r="L23" s="16"/>
      <c r="M23" s="16"/>
      <c r="N23" s="16"/>
      <c r="O23" s="16"/>
      <c r="P23" s="16"/>
    </row>
    <row r="24" spans="2:16" ht="32" x14ac:dyDescent="0.2">
      <c r="B24" s="21" t="s">
        <v>3</v>
      </c>
      <c r="C24" s="21" t="s">
        <v>4</v>
      </c>
      <c r="D24" s="22" t="s">
        <v>12</v>
      </c>
      <c r="E24" s="22" t="s">
        <v>11</v>
      </c>
      <c r="F24" s="22" t="s">
        <v>6</v>
      </c>
      <c r="G24" s="22" t="s">
        <v>7</v>
      </c>
      <c r="H24" s="22" t="s">
        <v>8</v>
      </c>
      <c r="J24" s="21" t="s">
        <v>3</v>
      </c>
      <c r="K24" s="21" t="s">
        <v>4</v>
      </c>
      <c r="L24" s="22" t="s">
        <v>12</v>
      </c>
      <c r="M24" s="22" t="s">
        <v>11</v>
      </c>
      <c r="N24" s="22" t="s">
        <v>6</v>
      </c>
      <c r="O24" s="22" t="s">
        <v>7</v>
      </c>
      <c r="P24" s="22" t="s">
        <v>8</v>
      </c>
    </row>
    <row r="25" spans="2:16" ht="16" x14ac:dyDescent="0.2">
      <c r="B25" s="22" t="s">
        <v>26</v>
      </c>
      <c r="C25" s="23">
        <v>45745</v>
      </c>
      <c r="D25" s="24"/>
      <c r="E25" s="24"/>
      <c r="F25" s="24"/>
      <c r="G25" s="25"/>
      <c r="H25" s="26" t="s">
        <v>27</v>
      </c>
      <c r="J25" s="22" t="s">
        <v>26</v>
      </c>
      <c r="K25" s="23">
        <v>45745</v>
      </c>
      <c r="L25" s="24"/>
      <c r="M25" s="24"/>
      <c r="N25" s="24"/>
      <c r="O25" s="25"/>
      <c r="P25" s="26" t="s">
        <v>27</v>
      </c>
    </row>
    <row r="26" spans="2:16" ht="16" x14ac:dyDescent="0.2">
      <c r="B26" s="22" t="s">
        <v>28</v>
      </c>
      <c r="C26" s="23">
        <v>45746</v>
      </c>
      <c r="D26" s="24"/>
      <c r="E26" s="24"/>
      <c r="F26" s="24"/>
      <c r="G26" s="25"/>
      <c r="H26" s="26" t="s">
        <v>27</v>
      </c>
      <c r="J26" s="22" t="s">
        <v>28</v>
      </c>
      <c r="K26" s="23">
        <v>45746</v>
      </c>
      <c r="L26" s="24"/>
      <c r="M26" s="24"/>
      <c r="N26" s="24"/>
      <c r="O26" s="25"/>
      <c r="P26" s="26" t="s">
        <v>27</v>
      </c>
    </row>
    <row r="27" spans="2:16" ht="16" x14ac:dyDescent="0.2">
      <c r="B27" s="22" t="s">
        <v>29</v>
      </c>
      <c r="C27" s="23">
        <v>45747</v>
      </c>
      <c r="D27" s="24"/>
      <c r="E27" s="24"/>
      <c r="F27" s="24"/>
      <c r="G27" s="25"/>
      <c r="H27" s="26" t="s">
        <v>27</v>
      </c>
      <c r="J27" s="22" t="s">
        <v>29</v>
      </c>
      <c r="K27" s="23">
        <v>45747</v>
      </c>
      <c r="L27" s="24"/>
      <c r="M27" s="24"/>
      <c r="N27" s="24"/>
      <c r="O27" s="25"/>
      <c r="P27" s="26" t="s">
        <v>27</v>
      </c>
    </row>
    <row r="28" spans="2:16" ht="16" x14ac:dyDescent="0.2">
      <c r="B28" s="22" t="s">
        <v>30</v>
      </c>
      <c r="C28" s="23">
        <v>45748</v>
      </c>
      <c r="D28" s="24"/>
      <c r="E28" s="24"/>
      <c r="F28" s="24"/>
      <c r="G28" s="25"/>
      <c r="H28" s="26" t="s">
        <v>27</v>
      </c>
      <c r="J28" s="22" t="s">
        <v>30</v>
      </c>
      <c r="K28" s="23">
        <v>45748</v>
      </c>
      <c r="L28" s="24"/>
      <c r="M28" s="24"/>
      <c r="N28" s="24"/>
      <c r="O28" s="25"/>
      <c r="P28" s="26" t="s">
        <v>27</v>
      </c>
    </row>
    <row r="29" spans="2:16" ht="16" x14ac:dyDescent="0.2">
      <c r="B29" s="22" t="s">
        <v>31</v>
      </c>
      <c r="C29" s="23">
        <v>45749</v>
      </c>
      <c r="D29" s="24"/>
      <c r="E29" s="24"/>
      <c r="F29" s="24"/>
      <c r="G29" s="25"/>
      <c r="H29" s="26" t="s">
        <v>27</v>
      </c>
      <c r="J29" s="22" t="s">
        <v>31</v>
      </c>
      <c r="K29" s="23">
        <v>45749</v>
      </c>
      <c r="L29" s="24"/>
      <c r="M29" s="24"/>
      <c r="N29" s="24"/>
      <c r="O29" s="25"/>
      <c r="P29" s="26" t="s">
        <v>27</v>
      </c>
    </row>
    <row r="30" spans="2:16" ht="32" x14ac:dyDescent="0.2">
      <c r="B30" s="22" t="s">
        <v>32</v>
      </c>
      <c r="C30" s="23">
        <v>45750</v>
      </c>
      <c r="D30" s="24"/>
      <c r="E30" s="24"/>
      <c r="F30" s="24"/>
      <c r="G30" s="25"/>
      <c r="H30" s="26" t="s">
        <v>27</v>
      </c>
      <c r="J30" s="22" t="s">
        <v>32</v>
      </c>
      <c r="K30" s="23">
        <v>45750</v>
      </c>
      <c r="L30" s="24"/>
      <c r="M30" s="24"/>
      <c r="N30" s="24"/>
      <c r="O30" s="25"/>
      <c r="P30" s="26" t="s">
        <v>27</v>
      </c>
    </row>
    <row r="31" spans="2:16" ht="16" x14ac:dyDescent="0.2">
      <c r="B31" s="22" t="s">
        <v>33</v>
      </c>
      <c r="C31" s="23">
        <v>45751</v>
      </c>
      <c r="D31" s="24"/>
      <c r="E31" s="24"/>
      <c r="F31" s="24"/>
      <c r="G31" s="25"/>
      <c r="H31" s="26" t="s">
        <v>27</v>
      </c>
      <c r="J31" s="22" t="s">
        <v>33</v>
      </c>
      <c r="K31" s="23">
        <v>45751</v>
      </c>
      <c r="L31" s="24"/>
      <c r="M31" s="24"/>
      <c r="N31" s="24"/>
      <c r="O31" s="25"/>
      <c r="P31" s="26" t="s">
        <v>27</v>
      </c>
    </row>
    <row r="32" spans="2:16" ht="19" thickBot="1" x14ac:dyDescent="0.25">
      <c r="B32" s="16"/>
      <c r="C32" s="27" t="s">
        <v>9</v>
      </c>
      <c r="D32" s="28" t="s">
        <v>27</v>
      </c>
      <c r="E32" s="29" t="s">
        <v>27</v>
      </c>
      <c r="F32" s="29" t="s">
        <v>27</v>
      </c>
      <c r="G32" s="29" t="s">
        <v>27</v>
      </c>
      <c r="H32" s="29" t="s">
        <v>27</v>
      </c>
      <c r="J32" s="16"/>
      <c r="K32" s="27" t="s">
        <v>9</v>
      </c>
      <c r="L32" s="28" t="s">
        <v>27</v>
      </c>
      <c r="M32" s="29" t="s">
        <v>27</v>
      </c>
      <c r="N32" s="29" t="s">
        <v>27</v>
      </c>
      <c r="O32" s="29" t="s">
        <v>27</v>
      </c>
      <c r="P32" s="29" t="s">
        <v>27</v>
      </c>
    </row>
    <row r="33" spans="2:16" ht="16" thickTop="1" x14ac:dyDescent="0.2">
      <c r="B33" s="16"/>
      <c r="C33" s="16"/>
      <c r="D33" s="50"/>
      <c r="E33" s="51"/>
      <c r="F33" s="51"/>
      <c r="G33" s="52"/>
      <c r="H33" s="20"/>
      <c r="J33" s="16"/>
      <c r="K33" s="16"/>
      <c r="L33" s="50"/>
      <c r="M33" s="51"/>
      <c r="N33" s="51"/>
      <c r="O33" s="52"/>
      <c r="P33" s="20"/>
    </row>
    <row r="34" spans="2:16" x14ac:dyDescent="0.2">
      <c r="B34" s="16"/>
      <c r="C34" s="16"/>
      <c r="D34" s="53" t="s">
        <v>10</v>
      </c>
      <c r="E34" s="53"/>
      <c r="F34" s="53"/>
      <c r="G34" s="53"/>
      <c r="H34" s="30" t="s">
        <v>4</v>
      </c>
      <c r="J34" s="16"/>
      <c r="K34" s="16"/>
      <c r="L34" s="53" t="s">
        <v>10</v>
      </c>
      <c r="M34" s="53"/>
      <c r="N34" s="53"/>
      <c r="O34" s="53"/>
      <c r="P34" s="30" t="s">
        <v>4</v>
      </c>
    </row>
    <row r="35" spans="2:16" x14ac:dyDescent="0.2">
      <c r="B35" s="16"/>
      <c r="C35" s="16"/>
      <c r="D35" s="16"/>
      <c r="E35" s="16"/>
      <c r="F35" s="16"/>
      <c r="G35" s="16"/>
      <c r="H35" s="16"/>
      <c r="J35" s="16"/>
      <c r="K35" s="16"/>
      <c r="L35" s="16"/>
      <c r="M35" s="16"/>
      <c r="N35" s="16"/>
      <c r="O35" s="16"/>
      <c r="P35" s="16"/>
    </row>
  </sheetData>
  <mergeCells count="24">
    <mergeCell ref="L34:O34"/>
    <mergeCell ref="B19:H19"/>
    <mergeCell ref="C21:D21"/>
    <mergeCell ref="G21:H21"/>
    <mergeCell ref="C22:D22"/>
    <mergeCell ref="D33:G33"/>
    <mergeCell ref="D34:G34"/>
    <mergeCell ref="J19:P19"/>
    <mergeCell ref="K21:L21"/>
    <mergeCell ref="O21:P21"/>
    <mergeCell ref="K22:L22"/>
    <mergeCell ref="L33:O33"/>
    <mergeCell ref="L16:O16"/>
    <mergeCell ref="B1:H1"/>
    <mergeCell ref="C3:D3"/>
    <mergeCell ref="G3:H3"/>
    <mergeCell ref="C4:D4"/>
    <mergeCell ref="D15:G15"/>
    <mergeCell ref="D16:G16"/>
    <mergeCell ref="J1:P1"/>
    <mergeCell ref="K3:L3"/>
    <mergeCell ref="O3:P3"/>
    <mergeCell ref="K4:L4"/>
    <mergeCell ref="L15:O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Corli Witthuhn</cp:lastModifiedBy>
  <dcterms:created xsi:type="dcterms:W3CDTF">2025-05-07T08:26:55Z</dcterms:created>
  <dcterms:modified xsi:type="dcterms:W3CDTF">2025-05-19T15:11:22Z</dcterms:modified>
</cp:coreProperties>
</file>