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Consultancy\AGRIMOCK\Timesheet\"/>
    </mc:Choice>
  </mc:AlternateContent>
  <xr:revisionPtr revIDLastSave="0" documentId="13_ncr:1_{48C2775F-FD09-4675-9251-C356E58CAC60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Week 3 of May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F14" i="1"/>
  <c r="D14" i="1"/>
  <c r="H13" i="1"/>
  <c r="H11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<sst xmlns="http://schemas.openxmlformats.org/spreadsheetml/2006/main" count="17" uniqueCount="17">
  <si>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</si>
  <si>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</si>
  <si>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</si>
  <si>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</si>
  <si>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</si>
  <si>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</si>
  <si>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</si>
  <si>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</si>
  <si>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</si>
  <si>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</si>
  <si>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</si>
  <si>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</si>
  <si>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 xml:space="preserve">Signature </t>
  </si>
  <si>
    <t xml:space="preserve">Eramus+ Week 2025 for sub-sahran africa </t>
  </si>
  <si>
    <t>Tirusew Teshale Taye</t>
  </si>
  <si>
    <t>Project Members meeting on Two (FoP and  Purchase progress) agendas</t>
  </si>
  <si>
    <t>Date  23-05-2025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</si>
</sst>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3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49" fontId="0" fillId="0" borderId="0" xfId="0" applyNumberFormat="1"/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49" fontId="0" fillId="0" borderId="0" xfId="1" applyNumberFormat="1" applyFont="1" applyFill="1" applyBorder="1" applyAlignment="1">
      <alignment vertical="center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6</xdr:col>
      <xdr:colOff>1979383</xdr:colOff>
      <xdr:row>4</xdr:row>
      <xdr:rowOff>2185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67129</xdr:colOff>
      <xdr:row>0</xdr:row>
      <xdr:rowOff>38100</xdr:rowOff>
    </xdr:from>
    <xdr:to>
      <xdr:col>1</xdr:col>
      <xdr:colOff>567237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9169" y="38100"/>
          <a:ext cx="49058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748393</xdr:colOff>
      <xdr:row>14</xdr:row>
      <xdr:rowOff>176893</xdr:rowOff>
    </xdr:from>
    <xdr:to>
      <xdr:col>4</xdr:col>
      <xdr:colOff>15904</xdr:colOff>
      <xdr:row>18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B1DB47-4E14-42B7-8CF0-AA293E82A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0679" y="4122964"/>
          <a:ext cx="464939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zoomScale="70" workbookViewId="0">
      <selection activeCell="K8" sqref="K8"/>
    </sheetView>
  </sheetViews>
  <sheetFormatPr defaultColWidth="15.75" defaultRowHeight="14.25" x14ac:dyDescent="0.2"/>
  <cols>
    <col min="7" max="7" width="44.25" bestFit="1" customWidth="1"/>
  </cols>
  <sheetData>
    <row r="1" spans="1:8" ht="43.9" customHeight="1" x14ac:dyDescent="0.35">
      <c r="A1" s="1"/>
      <c r="B1" s="17" t="s">
        <v>0</v>
      </c>
      <c r="C1" s="17"/>
      <c r="D1" s="17"/>
      <c r="E1" s="17"/>
      <c r="F1" s="17"/>
      <c r="G1" s="17"/>
      <c r="H1" s="17"/>
    </row>
    <row r="2" spans="1:8" ht="19.899999999999999" customHeight="1" thickBot="1" x14ac:dyDescent="0.25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25">
      <c r="A3" s="1"/>
      <c r="B3" s="3" t="s">
        <v>1</v>
      </c>
      <c r="C3" s="18" t="s">
        <v>14</v>
      </c>
      <c r="D3" s="18"/>
      <c r="E3" s="1"/>
      <c r="F3" s="4"/>
      <c r="G3" s="19"/>
      <c r="H3" s="19"/>
    </row>
    <row r="4" spans="1:8" ht="19.899999999999999" customHeight="1" thickBot="1" x14ac:dyDescent="0.3">
      <c r="A4" s="1"/>
      <c r="B4" s="5" t="s">
        <v>2</v>
      </c>
      <c r="C4" s="20">
        <v>45800</v>
      </c>
      <c r="D4" s="20"/>
      <c r="E4" s="1"/>
      <c r="F4" s="1"/>
      <c r="G4" s="1"/>
      <c r="H4" s="1"/>
    </row>
    <row r="5" spans="1:8" ht="19.899999999999999" customHeight="1" x14ac:dyDescent="0.2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">
      <c r="A7" s="1"/>
      <c r="B7" s="1" t="str">
        <f>IFERROR(TEXT(TimeSheet2[[#This Row],[Date]],"aaaa"), "")</f>
        <v>Saturday</v>
      </c>
      <c r="C7" s="8">
        <f>IFERROR(IF($C$4=0,"",$C$4-6), "")</f>
        <v>45794</v>
      </c>
      <c r="D7" s="9">
        <v>0</v>
      </c>
      <c r="E7" s="9">
        <v>0</v>
      </c>
      <c r="F7" s="9">
        <v>0</v>
      </c>
      <c r="G7" s="14"/>
      <c r="H7" s="9">
        <f>IFERROR(SUM(D7:G7), "")</f>
        <v>0</v>
      </c>
    </row>
    <row r="8" spans="1:8" ht="19.899999999999999" customHeight="1" x14ac:dyDescent="0.2">
      <c r="A8" s="1"/>
      <c r="B8" s="1" t="str">
        <f>IFERROR(TEXT(TimeSheet2[[#This Row],[Date]],"aaaa"), "")</f>
        <v>Sunday</v>
      </c>
      <c r="C8" s="8">
        <f>IFERROR(IF($C$4=0,"",$C$4-5), "")</f>
        <v>45795</v>
      </c>
      <c r="D8" s="9">
        <v>0</v>
      </c>
      <c r="E8" s="9">
        <v>0</v>
      </c>
      <c r="F8" s="9">
        <v>0</v>
      </c>
      <c r="G8" s="10"/>
      <c r="H8" s="9">
        <f>IFERROR(SUM(D8:G8), "")</f>
        <v>0</v>
      </c>
    </row>
    <row r="9" spans="1:8" ht="19.899999999999999" customHeight="1" x14ac:dyDescent="0.2">
      <c r="A9" s="1"/>
      <c r="B9" s="1" t="str">
        <f>IFERROR(TEXT(TimeSheet2[[#This Row],[Date]],"aaaa"), "")</f>
        <v>Monday</v>
      </c>
      <c r="C9" s="8">
        <f>IFERROR(IF($C$4=0,"",$C$4-4), "")</f>
        <v>45796</v>
      </c>
      <c r="G9" s="14"/>
    </row>
    <row r="10" spans="1:8" ht="19.899999999999999" customHeight="1" x14ac:dyDescent="0.2">
      <c r="A10" s="1"/>
      <c r="B10" s="1" t="str">
        <f>IFERROR(TEXT(TimeSheet2[[#This Row],[Date]],"aaaa"), "")</f>
        <v>Tuesday</v>
      </c>
      <c r="C10" s="8">
        <f>IFERROR(IF($C$4=0,"",$C$4-3), "")</f>
        <v>45797</v>
      </c>
      <c r="D10" s="9">
        <v>0</v>
      </c>
      <c r="E10" s="9">
        <v>0</v>
      </c>
      <c r="F10" s="9">
        <v>2</v>
      </c>
      <c r="G10" s="22" t="s">
        <v>13</v>
      </c>
      <c r="H10" s="9">
        <v>2</v>
      </c>
    </row>
    <row r="11" spans="1:8" ht="19.899999999999999" customHeight="1" x14ac:dyDescent="0.2">
      <c r="A11" s="1"/>
      <c r="B11" s="1" t="str">
        <f>IFERROR(TEXT(TimeSheet2[[#This Row],[Date]],"aaaa"), "")</f>
        <v>Wednesday</v>
      </c>
      <c r="C11" s="8">
        <f>IFERROR(IF($C$4=0,"",$C$4-2), "")</f>
        <v>45798</v>
      </c>
      <c r="D11" s="9">
        <v>0</v>
      </c>
      <c r="E11" s="9">
        <v>0</v>
      </c>
      <c r="F11" s="9">
        <v>0</v>
      </c>
      <c r="G11" s="14"/>
      <c r="H11" s="9">
        <f>IFERROR(SUM(D11:G11), "")</f>
        <v>0</v>
      </c>
    </row>
    <row r="12" spans="1:8" ht="19.899999999999999" customHeight="1" x14ac:dyDescent="0.2">
      <c r="A12" s="1"/>
      <c r="B12" s="1" t="str">
        <f>IFERROR(TEXT(TimeSheet2[[#This Row],[Date]],"aaaa"), "")</f>
        <v>Thursday</v>
      </c>
      <c r="C12" s="8">
        <f>IFERROR(IF($C$4=0,"",$C$4-1), "")</f>
        <v>45799</v>
      </c>
      <c r="D12" s="9">
        <v>0</v>
      </c>
      <c r="E12" s="9">
        <v>0</v>
      </c>
      <c r="F12" s="9">
        <v>0</v>
      </c>
      <c r="G12" s="10"/>
      <c r="H12" s="9">
        <v>0</v>
      </c>
    </row>
    <row r="13" spans="1:8" ht="19.899999999999999" customHeight="1" x14ac:dyDescent="0.2">
      <c r="A13" s="1"/>
      <c r="B13" s="1" t="str">
        <f>IFERROR(TEXT(TimeSheet2[[#This Row],[Date]],"aaaa"), "")</f>
        <v>Friday</v>
      </c>
      <c r="C13" s="8">
        <f>IFERROR(IF($C$4=0,"",$C$4), "")</f>
        <v>45800</v>
      </c>
      <c r="D13" s="9">
        <v>0</v>
      </c>
      <c r="E13" s="9">
        <v>0</v>
      </c>
      <c r="F13" s="9">
        <v>2</v>
      </c>
      <c r="G13" s="22" t="s">
        <v>15</v>
      </c>
      <c r="H13" s="9">
        <f t="shared" ref="H13" si="0">IFERROR(SUM(D13:G13), "")</f>
        <v>2</v>
      </c>
    </row>
    <row r="14" spans="1:8" ht="19.899999999999999" customHeight="1" thickBot="1" x14ac:dyDescent="0.25">
      <c r="A14" s="1"/>
      <c r="B14" s="1"/>
      <c r="C14" s="11" t="s">
        <v>10</v>
      </c>
      <c r="D14" s="12">
        <f>IFERROR(SUM(D7:D13), "")</f>
        <v>0</v>
      </c>
      <c r="E14" s="12">
        <f>IFERROR(SUM(E7:E13), "")</f>
        <v>0</v>
      </c>
      <c r="F14" s="12">
        <f>IFERROR(SUM(F7:F13), "")</f>
        <v>4</v>
      </c>
      <c r="G14" s="12">
        <f>IFERROR(SUM(G8:G13), "")</f>
        <v>0</v>
      </c>
      <c r="H14" s="12">
        <f>IFERROR(SUM(H7:H13), "")</f>
        <v>4</v>
      </c>
    </row>
    <row r="15" spans="1:8" ht="19.899999999999999" customHeight="1" thickTop="1" x14ac:dyDescent="0.2">
      <c r="A15" s="1"/>
      <c r="B15" s="1"/>
      <c r="C15" s="1"/>
      <c r="D15" s="21"/>
      <c r="E15" s="21"/>
      <c r="F15" s="21"/>
      <c r="G15" s="21"/>
      <c r="H15" s="6"/>
    </row>
    <row r="16" spans="1:8" ht="19.899999999999999" customHeight="1" x14ac:dyDescent="0.2">
      <c r="A16" s="1"/>
      <c r="B16" s="1"/>
      <c r="C16" s="1"/>
      <c r="D16" s="15" t="s">
        <v>12</v>
      </c>
      <c r="E16" s="16"/>
      <c r="F16" s="16"/>
      <c r="G16" s="16"/>
      <c r="H16" s="13" t="s">
        <v>16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3BD508A6-411E-4DCE-B6FC-E399FDD9E3E7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3 of May 2025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User</cp:lastModifiedBy>
  <dcterms:created xsi:type="dcterms:W3CDTF">2025-05-08T07:08:24Z</dcterms:created>
  <dcterms:modified xsi:type="dcterms:W3CDTF">2025-05-25T17:54:47Z</dcterms:modified>
</cp:coreProperties>
</file>