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8b07b5d8df3ccb4/Desktop/ERASMUS/AGRI-MOCKS/Weekly Times Sheets/May 2025/"/>
    </mc:Choice>
  </mc:AlternateContent>
  <xr:revisionPtr revIDLastSave="0" documentId="8_{D652235D-D438-405D-BFC0-13E4DCC29EDD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<sst xmlns="http://schemas.openxmlformats.org/spreadsheetml/2006/main" count="14" uniqueCount="14">
  <si>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</si>
  <si>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</si>
  <si>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</si>
  <si>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</si>
  <si>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</si>
  <si>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</si>
  <si>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</si>
  <si>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</si>
  <si>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</si>
  <si>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</si>
  <si>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</si>
  <si>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</si>
  <si>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</si>
  <si>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Signature Matthew Ash &amp; Pino Mavengere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</si>
</sst>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15" fontId="7" fillId="0" borderId="0" xfId="8" applyNumberFormat="1" applyAlignment="1">
      <alignment vertical="center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K15" sqref="K15"/>
    </sheetView>
  </sheetViews>
  <sheetFormatPr defaultColWidth="15.7109375" defaultRowHeight="15" x14ac:dyDescent="0.25"/>
  <sheetData>
    <row r="1" spans="1:8" ht="43.9" customHeight="1" x14ac:dyDescent="0.4">
      <c r="A1" s="1"/>
      <c r="B1" s="15" t="s">
        <v>0</v>
      </c>
      <c r="C1" s="15"/>
      <c r="D1" s="15"/>
      <c r="E1" s="15"/>
      <c r="F1" s="15"/>
      <c r="G1" s="15"/>
      <c r="H1" s="15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6" t="s">
        <v>12</v>
      </c>
      <c r="D3" s="16"/>
      <c r="E3" s="1"/>
      <c r="F3" s="4"/>
      <c r="G3" s="17"/>
      <c r="H3" s="17"/>
    </row>
    <row r="4" spans="1:8" ht="19.899999999999999" customHeight="1" thickBot="1" x14ac:dyDescent="0.3">
      <c r="A4" s="1"/>
      <c r="B4" s="5" t="s">
        <v>2</v>
      </c>
      <c r="C4" s="18">
        <f ca="1">TODAY()</f>
        <v>45807</v>
      </c>
      <c r="D4" s="18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 ca="1">IFERROR(TEXT(TimeSheet2[[#This Row],[Date]],"aaaa"), "")</f>
        <v>Saturday</v>
      </c>
      <c r="C7" s="8">
        <f ca="1">IFERROR(IF($C$4=0,"",$C$4-6), "")</f>
        <v>45801</v>
      </c>
      <c r="D7" s="9"/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 ca="1">IFERROR(TEXT(TimeSheet2[[#This Row],[Date]],"aaaa"), "")</f>
        <v>Sunday</v>
      </c>
      <c r="C8" s="8">
        <f ca="1">IFERROR(IF($C$4=0,"",$C$4-5), "")</f>
        <v>45802</v>
      </c>
      <c r="D8" s="9"/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 ca="1">IFERROR(TEXT(TimeSheet2[[#This Row],[Date]],"aaaa"), "")</f>
        <v>Monday</v>
      </c>
      <c r="C9" s="8">
        <f ca="1">IFERROR(IF($C$4=0,"",$C$4-4), "")</f>
        <v>45803</v>
      </c>
      <c r="D9" s="9">
        <v>3</v>
      </c>
      <c r="E9" s="9"/>
      <c r="F9" s="9">
        <v>0</v>
      </c>
      <c r="G9" s="10"/>
      <c r="H9" s="9">
        <f>IFERROR(SUM(D9:G9), "")</f>
        <v>3</v>
      </c>
    </row>
    <row r="10" spans="1:8" ht="19.899999999999999" customHeight="1" x14ac:dyDescent="0.25">
      <c r="A10" s="1"/>
      <c r="B10" s="1" t="str">
        <f ca="1">IFERROR(TEXT(TimeSheet2[[#This Row],[Date]],"aaaa"), "")</f>
        <v>Tuesday</v>
      </c>
      <c r="C10" s="8">
        <f ca="1">IFERROR(IF($C$4=0,"",$C$4-3), "")</f>
        <v>45804</v>
      </c>
      <c r="D10" s="9">
        <v>5</v>
      </c>
      <c r="E10" s="9"/>
      <c r="F10" s="9"/>
      <c r="G10" s="10"/>
      <c r="H10" s="9">
        <f>IFERROR(SUM(D10:G10), "")</f>
        <v>5</v>
      </c>
    </row>
    <row r="11" spans="1:8" ht="19.899999999999999" customHeight="1" x14ac:dyDescent="0.25">
      <c r="A11" s="1"/>
      <c r="B11" s="1" t="str">
        <f ca="1">IFERROR(TEXT(TimeSheet2[[#This Row],[Date]],"aaaa"), "")</f>
        <v>Wednesday</v>
      </c>
      <c r="C11" s="8">
        <f ca="1">IFERROR(IF($C$4=0,"",$C$4-2), "")</f>
        <v>45805</v>
      </c>
      <c r="D11" s="9">
        <v>6</v>
      </c>
      <c r="E11" s="9">
        <v>0</v>
      </c>
      <c r="F11" s="9"/>
      <c r="G11" s="10"/>
      <c r="H11" s="9">
        <f>IFERROR(SUM(D11:G11), "")</f>
        <v>6</v>
      </c>
    </row>
    <row r="12" spans="1:8" ht="19.899999999999999" customHeight="1" x14ac:dyDescent="0.25">
      <c r="A12" s="1"/>
      <c r="B12" s="1" t="str">
        <f ca="1">IFERROR(TEXT(TimeSheet2[[#This Row],[Date]],"aaaa"), "")</f>
        <v>Thursday</v>
      </c>
      <c r="C12" s="8">
        <f ca="1">IFERROR(IF($C$4=0,"",$C$4-1), "")</f>
        <v>45806</v>
      </c>
      <c r="D12" s="9">
        <v>2</v>
      </c>
      <c r="E12" s="9"/>
      <c r="F12" s="9"/>
      <c r="G12" s="10"/>
      <c r="H12" s="9">
        <f t="shared" ref="H12:H13" si="0">IFERROR(SUM(D12:G12), "")</f>
        <v>2</v>
      </c>
    </row>
    <row r="13" spans="1:8" ht="19.899999999999999" customHeight="1" x14ac:dyDescent="0.25">
      <c r="A13" s="1"/>
      <c r="B13" s="1" t="str">
        <f ca="1">IFERROR(TEXT(TimeSheet2[[#This Row],[Date]],"aaaa"), "")</f>
        <v>Friday</v>
      </c>
      <c r="C13" s="8">
        <f ca="1">IFERROR(IF($C$4=0,"",$C$4), "")</f>
        <v>45807</v>
      </c>
      <c r="D13" s="9">
        <v>0</v>
      </c>
      <c r="E13" s="9"/>
      <c r="F13" s="9">
        <v>1</v>
      </c>
      <c r="G13" s="10"/>
      <c r="H13" s="9">
        <f t="shared" si="0"/>
        <v>1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16</v>
      </c>
      <c r="E14" s="12">
        <f>IFERROR(SUM(E7:E13), "")</f>
        <v>0</v>
      </c>
      <c r="F14" s="12">
        <f>IFERROR(SUM(F7:F13), "")</f>
        <v>1</v>
      </c>
      <c r="G14" s="12">
        <f>IFERROR(SUM(G7:G13), "")</f>
        <v>0</v>
      </c>
      <c r="H14" s="12">
        <f>IFERROR(SUM(H7:H13), "")</f>
        <v>17</v>
      </c>
    </row>
    <row r="15" spans="1:8" ht="19.899999999999999" customHeight="1" thickTop="1" x14ac:dyDescent="0.25">
      <c r="A15" s="1"/>
      <c r="B15" s="1"/>
      <c r="C15" s="1"/>
      <c r="D15" s="19"/>
      <c r="E15" s="19"/>
      <c r="F15" s="19"/>
      <c r="G15" s="19"/>
      <c r="H15" s="6"/>
    </row>
    <row r="16" spans="1:8" ht="19.899999999999999" customHeight="1" x14ac:dyDescent="0.25">
      <c r="A16" s="1"/>
      <c r="B16" s="1"/>
      <c r="C16" s="1"/>
      <c r="D16" s="13" t="s">
        <v>13</v>
      </c>
      <c r="E16" s="14"/>
      <c r="F16" s="14"/>
      <c r="G16" s="14"/>
      <c r="H16" s="20">
        <v>45807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2025-05-30T08:11:27Z</dcterms:modified>
</cp:coreProperties>
</file>