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7410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rFont val="Tahoma"/>
            <charset val="134"/>
          </rPr>
          <t>enter today's date here</t>
        </r>
      </text>
    </comment>
    <comment ref="D6" authorId="0">
      <text>
        <r>
          <rPr>
            <sz val="9"/>
            <rFont val="Tahoma"/>
            <charset val="134"/>
          </rPr>
          <t xml:space="preserve">Enter hours spent on event or material preparation here
</t>
        </r>
      </text>
    </comment>
    <comment ref="E6" authorId="0">
      <text>
        <r>
          <rPr>
            <sz val="9"/>
            <rFont val="Tahoma"/>
            <charset val="134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rFont val="Tahoma"/>
            <charset val="134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<sst xmlns="http://schemas.openxmlformats.org/spreadsheetml/2006/main" count="15" uniqueCount="15">
  <si>
    <t>Weekly Time Record</t>
  </si>
  <si>
    <t>EDI</t>
  </si>
  <si>
    <t>Name:</t>
  </si>
  <si>
    <t>Tsigereda W/micael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</si>
  <si>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</si>
  <si>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</si>
  <si>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</si>
  <si>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</si>
  <si>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</si>
  <si>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</si>
  <si>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</si>
  <si>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</si>
  <si>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</si>
  <si>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 xml:space="preserve">Signature  </t>
  </si>
  <si>
    <t>Date 6/6/2025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</si>
</sst>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[&lt;=9999999]###\-####;\(###\)\ ###\-####"/>
  </numFmts>
  <fonts count="24">
    <font>
      <sz val="11"/>
      <color theme="1"/>
      <name val="Aptos Narrow"/>
      <charset val="134"/>
      <scheme val="minor"/>
    </font>
    <font>
      <sz val="18"/>
      <color theme="3"/>
      <name val="Aptos Display"/>
      <charset val="134"/>
      <scheme val="major"/>
    </font>
    <font>
      <b/>
      <sz val="15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color rgb="FF3F3F76"/>
      <name val="Aptos Narrow"/>
      <charset val="134"/>
      <scheme val="minor"/>
    </font>
    <font>
      <i/>
      <sz val="11"/>
      <color rgb="FF7F7F7F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5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7" fillId="2" borderId="3" applyNumberFormat="0" applyAlignment="0" applyProtection="0"/>
    <xf numFmtId="0" fontId="12" fillId="5" borderId="8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58" fontId="4" fillId="0" borderId="0" applyFont="0" applyFill="0" applyBorder="0" applyAlignment="0">
      <alignment horizontal="left" vertical="center" indent="1"/>
    </xf>
    <xf numFmtId="178" fontId="4" fillId="0" borderId="0" applyFont="0" applyFill="0" applyBorder="0" applyAlignment="0"/>
  </cellStyleXfs>
  <cellXfs count="20">
    <xf numFmtId="0" fontId="0" fillId="0" borderId="0" xfId="0"/>
    <xf numFmtId="0" fontId="0" fillId="0" borderId="0" xfId="0" applyAlignment="1">
      <alignment horizontal="left" vertical="center" wrapText="1" indent="1"/>
    </xf>
    <xf numFmtId="0" fontId="1" fillId="0" borderId="0" xfId="10" applyAlignment="1">
      <alignment horizontal="right"/>
    </xf>
    <xf numFmtId="0" fontId="2" fillId="0" borderId="1" xfId="12" applyAlignment="1">
      <alignment vertical="center"/>
    </xf>
    <xf numFmtId="0" fontId="0" fillId="0" borderId="2" xfId="14" applyFont="1" applyAlignment="1">
      <alignment horizontal="left"/>
    </xf>
    <xf numFmtId="0" fontId="0" fillId="2" borderId="3" xfId="16" applyFont="1" applyAlignment="1">
      <alignment horizontal="left" wrapText="1"/>
    </xf>
    <xf numFmtId="0" fontId="0" fillId="0" borderId="0" xfId="15" applyFont="1" applyAlignment="1">
      <alignment horizontal="right" indent="1"/>
    </xf>
    <xf numFmtId="178" fontId="0" fillId="0" borderId="0" xfId="50" applyFont="1" applyBorder="1" applyAlignment="1">
      <alignment horizontal="left" wrapText="1"/>
    </xf>
    <xf numFmtId="0" fontId="3" fillId="0" borderId="2" xfId="14" applyAlignment="1">
      <alignment horizontal="left"/>
    </xf>
    <xf numFmtId="58" fontId="4" fillId="0" borderId="4" xfId="49" applyNumberFormat="1" applyFill="1" applyBorder="1" applyAlignment="1">
      <alignment horizontal="left" wrapText="1"/>
    </xf>
    <xf numFmtId="58" fontId="4" fillId="0" borderId="4" xfId="49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58" fontId="0" fillId="0" borderId="0" xfId="49" applyFont="1" applyFill="1" applyBorder="1" applyAlignment="1">
      <alignment horizontal="right" vertical="center" indent="1"/>
    </xf>
    <xf numFmtId="176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5" fillId="0" borderId="5" xfId="13" applyAlignment="1">
      <alignment horizontal="left" vertical="center" indent="1"/>
    </xf>
    <xf numFmtId="176" fontId="6" fillId="3" borderId="6" xfId="1" applyFont="1" applyFill="1" applyBorder="1" applyAlignment="1">
      <alignment horizontal="right" vertical="center" indent="1"/>
    </xf>
    <xf numFmtId="0" fontId="7" fillId="2" borderId="3" xfId="16" applyAlignment="1">
      <alignment horizontal="left" wrapText="1"/>
    </xf>
    <xf numFmtId="0" fontId="0" fillId="0" borderId="0" xfId="11" applyFont="1" applyAlignment="1">
      <alignment vertical="center"/>
    </xf>
    <xf numFmtId="0" fontId="8" fillId="0" borderId="0" xfId="11" applyAlignment="1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Date" xfId="49"/>
    <cellStyle name="Phone" xfId="50"/>
  </cellStyles>
  <dxfs count="5">
    <dxf>
      <numFmt numFmtId="49" formatCode="@"/>
    </dxf>
    <dxf>
      <fill>
        <patternFill patternType="solid">
          <bgColor theme="0" tint="-0.0499893185216834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ont>
        <b val="1"/>
        <i val="0"/>
      </font>
      <fill>
        <patternFill patternType="solid">
          <bgColor theme="0" tint="-0.249946592608417"/>
        </patternFill>
      </fill>
    </dxf>
    <dxf>
      <fill>
        <patternFill patternType="solid">
          <bgColor theme="9" tint="0.79995117038483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9F47EF0D-0311-4C71-9E9B-9FE60DF78808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618490"/>
          <a:ext cx="1823720" cy="68072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4841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1133475</xdr:colOff>
      <xdr:row>14</xdr:row>
      <xdr:rowOff>104774</xdr:rowOff>
    </xdr:from>
    <xdr:to>
      <xdr:col>4</xdr:col>
      <xdr:colOff>1019175</xdr:colOff>
      <xdr:row>16</xdr:row>
      <xdr:rowOff>110205</xdr:rowOff>
    </xdr:to>
    <xdr:pic>
      <xdr:nvPicPr>
        <xdr:cNvPr id="8" name="Pictur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33925" y="4144645"/>
          <a:ext cx="1085850" cy="511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xmlns:etc="http://www.wps.cn/officeDocument/2017/etCustomData" ref="B6:H13" etc:filterBottomFollowUsedRange="0"/>
  <tableColumns count="7">
    <tableColumn id="1" name="Day">
      <calculatedColumnFormula>IFERROR(TEXT(TimeSheet2[[#This Row],[Date]],"aaaa"),"")</calculatedColumnFormula>
    </tableColumn>
    <tableColumn id="2" name="Date">
      <calculatedColumnFormula>IFERROR(IF($C$4=0,"",$C$4),"")</calculatedColumnFormula>
    </tableColumn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IFERROR(SUM(D7:G7),"")</calculatedColumnFormula>
    </tableColumn>
  </tableColumns>
  <tableStyleInfo name="Weekly time sheet" showFirstColumn="1" showLastColumn="1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3" workbookViewId="0">
      <selection activeCell="I15" sqref="I15"/>
    </sheetView>
  </sheetViews>
  <sheetFormatPr defaultColWidth="15.75" defaultRowHeight="13.5" outlineLevelCol="7"/>
  <sheetData>
    <row r="1" ht="43.9" customHeight="1" spans="1:8">
      <c r="A1" s="1"/>
      <c r="B1" s="2" t="s">
        <v>0</v>
      </c>
      <c r="C1" s="2"/>
      <c r="D1" s="2"/>
      <c r="E1" s="2"/>
      <c r="F1" s="2"/>
      <c r="G1" s="2"/>
      <c r="H1" s="2"/>
    </row>
    <row r="2" ht="19.9" customHeight="1" spans="1:8">
      <c r="A2" s="1"/>
      <c r="B2" s="3" t="s">
        <v>1</v>
      </c>
      <c r="C2" s="1"/>
      <c r="D2" s="1"/>
      <c r="E2" s="1"/>
      <c r="F2" s="1"/>
      <c r="G2" s="1"/>
      <c r="H2" s="1"/>
    </row>
    <row r="3" ht="19.9" customHeight="1" spans="1:8">
      <c r="A3" s="1"/>
      <c r="B3" s="4" t="s">
        <v>2</v>
      </c>
      <c r="C3" s="5" t="s">
        <v>3</v>
      </c>
      <c r="D3" s="5"/>
      <c r="E3" s="1"/>
      <c r="F3" s="6"/>
      <c r="G3" s="7"/>
      <c r="H3" s="7"/>
    </row>
    <row r="4" ht="19.9" customHeight="1" spans="1:8">
      <c r="A4" s="1"/>
      <c r="B4" s="8" t="s">
        <v>4</v>
      </c>
      <c r="C4" s="9">
        <v>45814</v>
      </c>
      <c r="D4" s="10"/>
      <c r="E4" s="1"/>
      <c r="F4" s="1"/>
      <c r="G4" s="1"/>
      <c r="H4" s="1"/>
    </row>
    <row r="5" ht="19.9" customHeight="1" spans="1:8">
      <c r="A5" s="1"/>
      <c r="B5" s="1"/>
      <c r="C5" s="1"/>
      <c r="D5" s="1"/>
      <c r="E5" s="1"/>
      <c r="F5" s="1"/>
      <c r="G5" s="1"/>
      <c r="H5" s="1"/>
    </row>
    <row r="6" ht="35.45" customHeight="1" spans="1:8">
      <c r="A6" s="1"/>
      <c r="B6" s="11" t="s">
        <v>5</v>
      </c>
      <c r="C6" s="1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</row>
    <row r="7" ht="19.9" customHeight="1" spans="1:8">
      <c r="A7" s="1"/>
      <c r="B7" s="1" t="str">
        <f>IFERROR(TEXT(TimeSheet2[[#This Row],[Date]],"aaaa"),"")</f>
        <v>Saturday</v>
      </c>
      <c r="C7" s="12">
        <f>IFERROR(IF($C$4=0,"",$C$4-6),"")</f>
        <v>45808</v>
      </c>
      <c r="D7" s="13"/>
      <c r="E7" s="13"/>
      <c r="F7" s="13"/>
      <c r="G7" s="14"/>
      <c r="H7" s="13">
        <f>IFERROR(SUM(D7:G7),"")</f>
        <v>0</v>
      </c>
    </row>
    <row r="8" ht="19.9" customHeight="1" spans="1:8">
      <c r="A8" s="1"/>
      <c r="B8" s="1" t="str">
        <f>IFERROR(TEXT(TimeSheet2[[#This Row],[Date]],"aaaa"),"")</f>
        <v>Sunday</v>
      </c>
      <c r="C8" s="12">
        <f>IFERROR(IF($C$4=0,"",$C$4-5),"")</f>
        <v>45809</v>
      </c>
      <c r="D8" s="13"/>
      <c r="E8" s="13"/>
      <c r="F8" s="13"/>
      <c r="G8" s="14"/>
      <c r="H8" s="13">
        <f>IFERROR(SUM(D8:G8),"")</f>
        <v>0</v>
      </c>
    </row>
    <row r="9" ht="19.9" customHeight="1" spans="1:8">
      <c r="A9" s="1"/>
      <c r="B9" s="1" t="str">
        <f>IFERROR(TEXT(TimeSheet2[[#This Row],[Date]],"aaaa"),"")</f>
        <v>Monday</v>
      </c>
      <c r="C9" s="12">
        <f>IFERROR(IF($C$4=0,"",$C$4-4),"")</f>
        <v>45810</v>
      </c>
      <c r="D9" s="13">
        <v>2</v>
      </c>
      <c r="E9" s="13"/>
      <c r="F9" s="13"/>
      <c r="G9" s="14"/>
      <c r="H9" s="13">
        <f>IFERROR(SUM(D9:G9),"")</f>
        <v>2</v>
      </c>
    </row>
    <row r="10" ht="19.9" customHeight="1" spans="1:8">
      <c r="A10" s="1"/>
      <c r="B10" s="1" t="str">
        <f>IFERROR(TEXT(TimeSheet2[[#This Row],[Date]],"aaaa"),"")</f>
        <v>Tuesday</v>
      </c>
      <c r="C10" s="12">
        <f>IFERROR(IF($C$4=0,"",$C$4-3),"")</f>
        <v>45811</v>
      </c>
      <c r="D10" s="13">
        <v>2</v>
      </c>
      <c r="E10" s="13"/>
      <c r="F10" s="13"/>
      <c r="G10" s="14"/>
      <c r="H10" s="13">
        <f>IFERROR(SUM(D10:G10),"")</f>
        <v>2</v>
      </c>
    </row>
    <row r="11" ht="19.9" customHeight="1" spans="1:8">
      <c r="A11" s="1"/>
      <c r="B11" s="1" t="str">
        <f>IFERROR(TEXT(TimeSheet2[[#This Row],[Date]],"aaaa"),"")</f>
        <v>Wednesday</v>
      </c>
      <c r="C11" s="12">
        <f>IFERROR(IF($C$4=0,"",$C$4-2),"")</f>
        <v>45812</v>
      </c>
      <c r="D11" s="13">
        <v>2</v>
      </c>
      <c r="E11" s="13"/>
      <c r="F11" s="13"/>
      <c r="G11" s="14"/>
      <c r="H11" s="13">
        <f>IFERROR(SUM(D11:G11),"")</f>
        <v>2</v>
      </c>
    </row>
    <row r="12" ht="19.9" customHeight="1" spans="1:8">
      <c r="A12" s="1"/>
      <c r="B12" s="1" t="str">
        <f>IFERROR(TEXT(TimeSheet2[[#This Row],[Date]],"aaaa"),"")</f>
        <v>Thursday</v>
      </c>
      <c r="C12" s="12">
        <f>IFERROR(IF($C$4=0,"",$C$4-1),"")</f>
        <v>45813</v>
      </c>
      <c r="D12" s="13">
        <v>2</v>
      </c>
      <c r="E12" s="13"/>
      <c r="F12" s="13"/>
      <c r="G12" s="14"/>
      <c r="H12" s="13">
        <f t="shared" ref="H12:H13" si="0">IFERROR(SUM(D12:G12),"")</f>
        <v>2</v>
      </c>
    </row>
    <row r="13" ht="19.9" customHeight="1" spans="1:8">
      <c r="A13" s="1"/>
      <c r="B13" s="1" t="str">
        <f>IFERROR(TEXT(TimeSheet2[[#This Row],[Date]],"aaaa"),"")</f>
        <v>Friday</v>
      </c>
      <c r="C13" s="12">
        <f>IFERROR(IF($C$4=0,"",$C$4),"")</f>
        <v>45814</v>
      </c>
      <c r="D13" s="13"/>
      <c r="E13" s="13"/>
      <c r="F13" s="13"/>
      <c r="G13" s="14"/>
      <c r="H13" s="13">
        <f t="shared" si="0"/>
        <v>0</v>
      </c>
    </row>
    <row r="14" ht="19.9" customHeight="1" spans="1:8">
      <c r="A14" s="1"/>
      <c r="B14" s="1"/>
      <c r="C14" s="15" t="s">
        <v>12</v>
      </c>
      <c r="D14" s="16">
        <f>IFERROR(SUM(D7:D13),"")</f>
        <v>8</v>
      </c>
      <c r="E14" s="16">
        <f>IFERROR(SUM(E7:E13),"")</f>
        <v>0</v>
      </c>
      <c r="F14" s="16">
        <f>IFERROR(SUM(F7:F13),"")</f>
        <v>0</v>
      </c>
      <c r="G14" s="16">
        <f>IFERROR(SUM(G7:G13),"")</f>
        <v>0</v>
      </c>
      <c r="H14" s="16">
        <f>IFERROR(SUM(H7:H13),"")</f>
        <v>8</v>
      </c>
    </row>
    <row r="15" ht="19.9" customHeight="1" spans="1:8">
      <c r="A15" s="1"/>
      <c r="B15" s="1"/>
      <c r="C15" s="1"/>
      <c r="D15" s="17"/>
      <c r="E15" s="17"/>
      <c r="F15" s="17"/>
      <c r="G15" s="17"/>
      <c r="H15" s="10"/>
    </row>
    <row r="16" ht="19.9" customHeight="1" spans="1:8">
      <c r="A16" s="1"/>
      <c r="B16" s="1"/>
      <c r="C16" s="1"/>
      <c r="D16" s="18" t="s">
        <v>13</v>
      </c>
      <c r="E16" s="19"/>
      <c r="F16" s="19"/>
      <c r="G16" s="19"/>
      <c r="H16" s="19" t="s">
        <v>14</v>
      </c>
    </row>
  </sheetData>
  <mergeCells count="6">
    <mergeCell ref="B1:H1"/>
    <mergeCell ref="C3:D3"/>
    <mergeCell ref="G3:H3"/>
    <mergeCell ref="C4:D4"/>
    <mergeCell ref="D15:G15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Regular Hours in this column under this heading" sqref="D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</dataValidations>
  <pageMargins left="0.7" right="0.7" top="0.787401575" bottom="0.787401575" header="0.3" footer="0.3"/>
  <headerFooter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HSWT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ERMIAS SOLOMON</cp:lastModifiedBy>
  <dcterms:created xsi:type="dcterms:W3CDTF">2025-05-08T07:08:00Z</dcterms:created>
  <dcterms:modified xsi:type="dcterms:W3CDTF">2025-06-13T19:15:28Z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76CBD283719645E18B5119564A33D9E1_13</vt:lpwstr>
  </property>
  <property fmtid="{D5CDD505-2E9C-101B-9397-08002B2CF9AE}" pid="3" name="KSOProductBuildVer">
    <vt:lpwstr>1033-12.2.0.21179</vt:lpwstr>
  </property>
</Properties>
</file>