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Timesheets\"/>
    </mc:Choice>
  </mc:AlternateContent>
  <xr:revisionPtr revIDLastSave="0" documentId="8_{8AA1B56E-4FD2-4AAE-AFA7-459E3F34788F}" xr6:coauthVersionLast="47" xr6:coauthVersionMax="47" xr10:uidLastSave="{00000000-0000-0000-0000-000000000000}"/>
  <bookViews>
    <workbookView xWindow="5985" yWindow="2355" windowWidth="18000" windowHeight="9285" xr2:uid="{4229146A-F25F-431D-A27D-D0134539183E}"/>
  </bookViews>
  <sheets>
    <sheet name="KITA Jun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H13" i="6"/>
  <c r="C13" i="6"/>
  <c r="B13" i="6"/>
  <c r="H12" i="6"/>
  <c r="C12" i="6"/>
  <c r="B12" i="6"/>
  <c r="H11" i="6"/>
  <c r="C11" i="6"/>
  <c r="B11" i="6" s="1"/>
  <c r="H10" i="6"/>
  <c r="C10" i="6"/>
  <c r="B10" i="6" s="1"/>
  <c r="H9" i="6"/>
  <c r="C9" i="6"/>
  <c r="B9" i="6" s="1"/>
  <c r="H8" i="6"/>
  <c r="C8" i="6"/>
  <c r="B8" i="6"/>
  <c r="H7" i="6"/>
  <c r="C7" i="6"/>
  <c r="B7" i="6" s="1"/>
  <c r="H14" i="6" l="1"/>
  <c r="A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E9D4745C-C1B0-4066-893B-1865AE59954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FADBA95F-DC12-4C5F-A2A1-CF694B30BF8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FE01426D-E837-417F-9B5A-3C16A1F53917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036612B-BFDA-4E4D-BB99-2F3F8AB6EDE7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<sst xmlns="http://schemas.openxmlformats.org/spreadsheetml/2006/main" count="18" uniqueCount="16">
  <si>
    <t>Weekly Time Record</t>
  </si>
  <si>
    <t>KITA</t>
  </si>
  <si>
    <t>Name:</t>
  </si>
  <si>
    <t>Week ending:</t>
  </si>
  <si>
    <t>Day</t>
  </si>
  <si>
    <t>Date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</si>
  <si>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</si>
  <si>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</si>
  <si>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</si>
  <si>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</si>
  <si>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</si>
  <si>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</si>
  <si>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</si>
  <si>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Antoinette Damien</t>
  </si>
  <si>
    <t>FoP Meeting</t>
  </si>
  <si>
    <t>Social Media Orientation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</si>
</sst>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2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7" xfId="0" applyNumberFormat="1" applyBorder="1" applyAlignment="1">
      <alignment horizontal="left" vertical="center" wrapText="1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37E88238-0403-4792-9296-31B40554CEA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6374987A-86D4-4A22-8F46-E6BEB6190E27}"/>
    <cellStyle name="Title" xfId="2" builtinId="15"/>
  </cellStyles>
  <dxfs count="9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8111042E-E20C-43DC-BA1D-8B40D27B96B9}">
      <tableStyleElement type="wholeTable" dxfId="8"/>
      <tableStyleElement type="headerRow" dxfId="7"/>
      <tableStyleElement type="firstColumn" dxfId="6"/>
      <tableStyleElement type="lastColumn" dxfId="5"/>
    </tableStyle>
    <tableStyle name="Weekly time sheet 2" pivot="0" count="4" xr9:uid="{4F5185B7-D81C-46CE-8883-6263D21EC5A6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57151</xdr:rowOff>
    </xdr:from>
    <xdr:to>
      <xdr:col>1</xdr:col>
      <xdr:colOff>457201</xdr:colOff>
      <xdr:row>1</xdr:row>
      <xdr:rowOff>28576</xdr:rowOff>
    </xdr:to>
    <xdr:pic>
      <xdr:nvPicPr>
        <xdr:cNvPr id="3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7151"/>
          <a:ext cx="447676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5DACFA6-844F-4971-B83F-994713318405}" name="TimeSheet2141822" displayName="TimeSheet2141822" ref="B6:H13" totalsRowShown="0">
  <autoFilter ref="B6:H13" xr:uid="{F5DACFA6-844F-4971-B83F-994713318405}"/>
  <tableColumns count="7">
    <tableColumn id="1" xr3:uid="{14D769F2-F5E1-4E38-B437-E87E85E0DB84}" name="Day">
      <calculatedColumnFormula>IFERROR(TEXT(TimeSheet2141822[[#This Row],[Date]],"aaaa"), "")</calculatedColumnFormula>
    </tableColumn>
    <tableColumn id="2" xr3:uid="{6311D0E4-68D9-4106-977E-B093029CF76E}" name="Date"/>
    <tableColumn id="3" xr3:uid="{5EFE515F-6534-4AED-B8FA-EDB1ACE23B78}" name="Preparation or Travel"/>
    <tableColumn id="4" xr3:uid="{1D5D7AE3-AC8C-4085-9A80-9B10C2680736}" name="(Online) event"/>
    <tableColumn id="5" xr3:uid="{24A8B0AE-BB96-4D73-A3B6-08EE3DCCB4E9}" name="Reporting"/>
    <tableColumn id="6" xr3:uid="{44779392-E03F-4273-96D1-B8632CD61229}" name="Name of the activity" dataDxfId="0"/>
    <tableColumn id="7" xr3:uid="{801F38B0-9A74-464C-829C-E9912C5FFC7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F2FB-DCC8-492E-AC56-E4B7A8331FEC}">
  <dimension ref="A1:H17"/>
  <sheetViews>
    <sheetView tabSelected="1" workbookViewId="0">
      <selection activeCell="L12" sqref="L12"/>
    </sheetView>
  </sheetViews>
  <sheetFormatPr defaultColWidth="11.42578125" defaultRowHeight="15" x14ac:dyDescent="0.25"/>
  <cols>
    <col min="2" max="8" width="15.7109375" customWidth="1"/>
  </cols>
  <sheetData>
    <row r="1" spans="1:8" ht="24.75" thickBot="1" x14ac:dyDescent="0.45">
      <c r="A1" s="1"/>
      <c r="B1" s="17" t="s">
        <v>0</v>
      </c>
      <c r="C1" s="17"/>
      <c r="D1" s="17"/>
      <c r="E1" s="17"/>
      <c r="F1" s="17"/>
      <c r="G1" s="17"/>
      <c r="H1" s="17"/>
    </row>
    <row r="2" spans="1:8" ht="20.25" thickBot="1" x14ac:dyDescent="0.3">
      <c r="A2" s="14">
        <f>'KITA June'!H14</f>
        <v>5</v>
      </c>
      <c r="B2" s="2" t="s">
        <v>1</v>
      </c>
      <c r="C2" s="1"/>
      <c r="D2" s="1"/>
      <c r="E2" s="1"/>
      <c r="F2" s="1"/>
      <c r="G2" s="1"/>
      <c r="H2" s="1"/>
    </row>
    <row r="3" spans="1:8" ht="15.75" thickBot="1" x14ac:dyDescent="0.3">
      <c r="A3" s="1"/>
      <c r="B3" s="3" t="s">
        <v>2</v>
      </c>
      <c r="C3" s="18" t="s">
        <v>13</v>
      </c>
      <c r="D3" s="18"/>
      <c r="E3" s="1"/>
      <c r="F3" s="4"/>
      <c r="G3" s="19"/>
      <c r="H3" s="19"/>
    </row>
    <row r="4" spans="1:8" ht="15.75" thickBot="1" x14ac:dyDescent="0.3">
      <c r="A4" s="1"/>
      <c r="B4" s="5" t="s">
        <v>3</v>
      </c>
      <c r="C4" s="20">
        <v>45828</v>
      </c>
      <c r="D4" s="20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45" x14ac:dyDescent="0.25">
      <c r="A6" s="1"/>
      <c r="B6" s="7" t="s">
        <v>4</v>
      </c>
      <c r="C6" s="7" t="s">
        <v>5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</row>
    <row r="7" spans="1:8" ht="20.100000000000001" customHeight="1" x14ac:dyDescent="0.25">
      <c r="A7" s="1"/>
      <c r="B7" s="1" t="str">
        <f>IFERROR(TEXT(TimeSheet2141822[[#This Row],[Date]],"aaaa"), "")</f>
        <v>Saturday</v>
      </c>
      <c r="C7" s="8">
        <f>IFERROR(IF($C$4=0,"",$C$4-6), "")</f>
        <v>45822</v>
      </c>
      <c r="D7" s="9">
        <v>1</v>
      </c>
      <c r="E7" s="9"/>
      <c r="F7" s="9"/>
      <c r="G7" s="10"/>
      <c r="H7" s="9">
        <f>IFERROR(SUM(D7:G7), "")</f>
        <v>1</v>
      </c>
    </row>
    <row r="8" spans="1:8" ht="20.100000000000001" customHeight="1" x14ac:dyDescent="0.25">
      <c r="A8" s="1"/>
      <c r="B8" s="1" t="str">
        <f>IFERROR(TEXT(TimeSheet2141822[[#This Row],[Date]],"aaaa"), "")</f>
        <v>Sunday</v>
      </c>
      <c r="C8" s="8">
        <f>IFERROR(IF($C$4=0,"",$C$4-5), "")</f>
        <v>45823</v>
      </c>
      <c r="D8" s="9">
        <v>2</v>
      </c>
      <c r="E8" s="9"/>
      <c r="F8" s="9"/>
      <c r="G8" s="10"/>
      <c r="H8" s="9">
        <f>IFERROR(SUM(D8:G8), "")</f>
        <v>2</v>
      </c>
    </row>
    <row r="9" spans="1:8" ht="20.100000000000001" customHeight="1" x14ac:dyDescent="0.25">
      <c r="A9" s="1"/>
      <c r="B9" s="1" t="str">
        <f>IFERROR(TEXT(TimeSheet2141822[[#This Row],[Date]],"aaaa"), "")</f>
        <v>Monday</v>
      </c>
      <c r="C9" s="8">
        <f>IFERROR(IF($C$4=0,"",$C$4-4), "")</f>
        <v>45824</v>
      </c>
      <c r="D9" s="9"/>
      <c r="E9" s="9"/>
      <c r="F9" s="9"/>
      <c r="G9" s="10"/>
      <c r="H9" s="9">
        <f>IFERROR(SUM(D9:G9), "")</f>
        <v>0</v>
      </c>
    </row>
    <row r="10" spans="1:8" ht="20.100000000000001" customHeight="1" x14ac:dyDescent="0.25">
      <c r="A10" s="1"/>
      <c r="B10" s="1" t="str">
        <f>IFERROR(TEXT(TimeSheet2141822[[#This Row],[Date]],"aaaa"), "")</f>
        <v>Tuesday</v>
      </c>
      <c r="C10" s="8">
        <f>IFERROR(IF($C$4=0,"",$C$4-3), "")</f>
        <v>45825</v>
      </c>
      <c r="D10" s="9"/>
      <c r="E10" s="9"/>
      <c r="F10" s="9"/>
      <c r="G10" s="10"/>
      <c r="H10" s="9">
        <f>IFERROR(SUM(D10:G10), "")</f>
        <v>0</v>
      </c>
    </row>
    <row r="11" spans="1:8" ht="17.25" customHeight="1" x14ac:dyDescent="0.25">
      <c r="A11" s="1"/>
      <c r="B11" s="1" t="str">
        <f>IFERROR(TEXT(TimeSheet2141822[[#This Row],[Date]],"aaaa"), "")</f>
        <v>Wednesday</v>
      </c>
      <c r="C11" s="8">
        <f>IFERROR(IF($C$4=0,"",$C$4-2), "")</f>
        <v>45826</v>
      </c>
      <c r="D11" s="9"/>
      <c r="E11" s="9"/>
      <c r="F11" s="9"/>
      <c r="G11" s="10"/>
      <c r="H11" s="9">
        <f>IFERROR(SUM(D11:G11), "")</f>
        <v>0</v>
      </c>
    </row>
    <row r="12" spans="1:8" ht="20.100000000000001" customHeight="1" x14ac:dyDescent="0.25">
      <c r="A12" s="1"/>
      <c r="B12" s="1" t="str">
        <f>IFERROR(TEXT(TimeSheet2141822[[#This Row],[Date]],"aaaa"), "")</f>
        <v>Thursday</v>
      </c>
      <c r="C12" s="8">
        <f>IFERROR(IF($C$4=0,"",$C$4-1), "")</f>
        <v>45827</v>
      </c>
      <c r="D12" s="9"/>
      <c r="E12" s="9">
        <v>1</v>
      </c>
      <c r="F12" s="9"/>
      <c r="G12" s="10" t="s">
        <v>14</v>
      </c>
      <c r="H12" s="9">
        <f t="shared" ref="H12:H13" si="0">IFERROR(SUM(D12:G12), "")</f>
        <v>1</v>
      </c>
    </row>
    <row r="13" spans="1:8" ht="20.100000000000001" customHeight="1" x14ac:dyDescent="0.25">
      <c r="A13" s="1"/>
      <c r="B13" s="1" t="str">
        <f>IFERROR(TEXT(TimeSheet2141822[[#This Row],[Date]],"aaaa"), "")</f>
        <v>Friday</v>
      </c>
      <c r="C13" s="8">
        <f>IFERROR(IF($C$4=0,"",$C$4), "")</f>
        <v>45828</v>
      </c>
      <c r="D13" s="9"/>
      <c r="E13" s="9">
        <v>1</v>
      </c>
      <c r="F13" s="9"/>
      <c r="G13" s="10" t="s">
        <v>15</v>
      </c>
      <c r="H13" s="9">
        <f t="shared" si="0"/>
        <v>1</v>
      </c>
    </row>
    <row r="14" spans="1:8" ht="18" thickBot="1" x14ac:dyDescent="0.3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2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</row>
    <row r="15" spans="1:8" ht="15.75" thickTop="1" x14ac:dyDescent="0.25">
      <c r="A15" s="1"/>
      <c r="B15" s="1"/>
      <c r="C15" s="1"/>
      <c r="D15" s="21" t="s">
        <v>13</v>
      </c>
      <c r="E15" s="21"/>
      <c r="F15" s="21"/>
      <c r="G15" s="21"/>
      <c r="H15" s="6">
        <v>45828</v>
      </c>
    </row>
    <row r="16" spans="1:8" x14ac:dyDescent="0.25">
      <c r="A16" s="1"/>
      <c r="B16" s="1"/>
      <c r="C16" s="1"/>
      <c r="D16" s="15" t="s">
        <v>10</v>
      </c>
      <c r="E16" s="16"/>
      <c r="F16" s="16"/>
      <c r="G16" s="16"/>
      <c r="H16" s="13" t="s">
        <v>5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4865A072-C870-4193-AE17-2564F3C36525}"/>
    <dataValidation allowBlank="1" showInputMessage="1" showErrorMessage="1" prompt="Title of this worksheet is in this cell" sqref="B1:H1" xr:uid="{1D7B57DE-53DC-463F-8222-E4AAFD141C38}"/>
    <dataValidation allowBlank="1" showInputMessage="1" showErrorMessage="1" prompt="Enter Company Name in this cell. Enter employee details in cells below and Week ending date in cell C5" sqref="B2" xr:uid="{7114C895-4B34-4965-ACE5-4AAFFD4A34F8}"/>
    <dataValidation allowBlank="1" showInputMessage="1" showErrorMessage="1" prompt="Enter Employee name in cell at right" sqref="B3" xr:uid="{E3D801DC-BC0B-4F8C-827D-7B2632876AD5}"/>
    <dataValidation allowBlank="1" showInputMessage="1" showErrorMessage="1" prompt="Enter Employee name in this cell" sqref="C3:D3" xr:uid="{A53EE3B4-0CE9-46EE-900F-E07BECEC33CC}"/>
    <dataValidation allowBlank="1" showInputMessage="1" showErrorMessage="1" prompt="Enter Employee phone number in cell at right" sqref="F3" xr:uid="{B6237386-A4C5-4292-A68C-A614E4700B0A}"/>
    <dataValidation allowBlank="1" showInputMessage="1" showErrorMessage="1" prompt="Enter Employee phone number in this cell" sqref="G3:H3" xr:uid="{E97BFD91-D021-40C2-8C1E-17BE2862CA0A}"/>
    <dataValidation allowBlank="1" showInputMessage="1" showErrorMessage="1" prompt="Enter Regular Hours in this column under this heading" sqref="D6" xr:uid="{D368A28B-52E8-4429-AA0F-B50F30A4F231}"/>
    <dataValidation allowBlank="1" showInputMessage="1" showErrorMessage="1" prompt="Date is automatically updated in this column under this heading based on Week ending date in cell C5" sqref="C6" xr:uid="{E709BDDB-93F5-43D6-BAA7-2C75986D7E2C}"/>
    <dataValidation allowBlank="1" showInputMessage="1" showErrorMessage="1" prompt="Enter Overtime Hours in this column under this heading" sqref="E6" xr:uid="{5A92E135-5D36-40C7-98F8-9106DE47CD6C}"/>
    <dataValidation allowBlank="1" showInputMessage="1" showErrorMessage="1" prompt="Enter Sick hours in this column under this heading" sqref="F6" xr:uid="{1C24AE83-629C-4FE6-850A-66C9D8984DA5}"/>
    <dataValidation allowBlank="1" showInputMessage="1" showErrorMessage="1" prompt="Enter Vacation hours in this column under this heading" sqref="G6" xr:uid="{9C52A2AF-991F-4CFB-9DA8-54907D385E6B}"/>
    <dataValidation allowBlank="1" showInputMessage="1" showErrorMessage="1" prompt="Total Hours for each weekday are automatically calculated in this column under this heading" sqref="H6" xr:uid="{A2EAB4B5-89D0-4D7E-B171-EBAA999E7273}"/>
    <dataValidation allowBlank="1" showInputMessage="1" showErrorMessage="1" prompt="Total hours for the entire period are automatically calculated in cells at right" sqref="C14" xr:uid="{31747C1F-1B83-41EF-8C74-7D7AF2B25E3B}"/>
    <dataValidation allowBlank="1" showInputMessage="1" showErrorMessage="1" prompt="Enter Employee signature in this cell" sqref="D15:G15" xr:uid="{29B800A3-A1CB-463C-B370-D6210B7A7994}"/>
    <dataValidation allowBlank="1" showInputMessage="1" showErrorMessage="1" prompt="Enter Date in this cell" sqref="H15" xr:uid="{F04BEF2A-B018-421E-B964-BB55FD86AAA4}"/>
    <dataValidation allowBlank="1" showInputMessage="1" showErrorMessage="1" prompt="Enter Week ending date in cell at right" sqref="B4" xr:uid="{85D06232-C123-4CFE-AEF7-C8FBF0BFE62C}"/>
    <dataValidation allowBlank="1" showInputMessage="1" showErrorMessage="1" prompt="Enter Week ending date in this cell" sqref="C4" xr:uid="{D0C12982-DAF5-4E61-9CA4-1F736FE6FA1E}"/>
    <dataValidation allowBlank="1" showInputMessage="1" showErrorMessage="1" prompt="Weekdays are automatically updated in this column under this heading" sqref="B6" xr:uid="{0178CD70-E92E-4C56-AFB1-F84A5E41D9E4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KITA June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2025-05-07T08:26:55Z</dcterms:created>
  <dcterms:modified xsi:type="dcterms:W3CDTF">2025-06-21T00:41:21Z</dcterms:modified>
</cp:coreProperties>
</file>