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ownloads/"/>
    </mc:Choice>
  </mc:AlternateContent>
  <xr:revisionPtr revIDLastSave="0" documentId="13_ncr:1_{0076A5A2-0F9A-FA4B-BD05-6BCB919E5A60}" xr6:coauthVersionLast="36" xr6:coauthVersionMax="36" xr10:uidLastSave="{00000000-0000-0000-0000-000000000000}"/>
  <bookViews>
    <workbookView xWindow="3960" yWindow="460" windowWidth="14160" windowHeight="14780" tabRatio="478" xr2:uid="{00000000-000D-0000-FFFF-FFFF00000000}"/>
  </bookViews>
  <sheets>
    <sheet name="NICOSA" sheetId="7" r:id="rId1"/>
    <sheet name="Sheet2" sheetId="9" r:id="rId2"/>
    <sheet name="Sheet1" sheetId="8" r:id="rId3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C4" i="7"/>
  <c r="C11" i="7" s="1"/>
  <c r="B11" i="7" s="1"/>
  <c r="H15" i="7" l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<sst xmlns="http://schemas.openxmlformats.org/spreadsheetml/2006/main" count="37" uniqueCount="24">
  <si>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</si>
  <si>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</si>
  <si>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</si>
  <si>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</si>
  <si>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</si>
  <si>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</si>
  <si>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</si>
  <si>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</si>
  <si>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</si>
  <si>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</si>
  <si>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</si>
  <si>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</si>
  <si>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 xml:space="preserve">Nomfundo Molefe </t>
  </si>
  <si>
    <t>NICOSA</t>
  </si>
  <si>
    <t>5.00</t>
  </si>
  <si>
    <t>4.00</t>
  </si>
  <si>
    <t>6.00</t>
  </si>
  <si>
    <t xml:space="preserve">meeting  youth facilitators </t>
  </si>
  <si>
    <t>meeting</t>
  </si>
  <si>
    <t>materal development</t>
  </si>
  <si>
    <t xml:space="preserve">material </t>
  </si>
  <si>
    <t>development</t>
  </si>
  <si>
    <t>review</t>
  </si>
  <si>
    <t>33.00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</si>
</sst>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14" fontId="2" fillId="0" borderId="0" xfId="18" applyNumberFormat="1">
      <alignment vertical="center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topLeftCell="A2" workbookViewId="0">
      <selection activeCell="D13" sqref="D13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5" t="s">
        <v>4</v>
      </c>
      <c r="C1" s="15"/>
      <c r="D1" s="15"/>
      <c r="E1" s="15"/>
      <c r="F1" s="15"/>
      <c r="G1" s="15"/>
      <c r="H1" s="15"/>
    </row>
    <row r="2" spans="2:8" ht="28" x14ac:dyDescent="0.15">
      <c r="B2" s="1" t="s">
        <v>13</v>
      </c>
    </row>
    <row r="3" spans="2:8" ht="30.5" customHeight="1" x14ac:dyDescent="0.15">
      <c r="B3" s="11" t="s">
        <v>10</v>
      </c>
      <c r="C3" s="16" t="s">
        <v>12</v>
      </c>
      <c r="D3" s="16"/>
      <c r="F3" s="12"/>
      <c r="G3" s="17"/>
      <c r="H3" s="17"/>
    </row>
    <row r="4" spans="2:8" ht="31.25" customHeight="1" x14ac:dyDescent="0.15">
      <c r="B4" s="3" t="s">
        <v>5</v>
      </c>
      <c r="C4" s="18">
        <f ca="1">TODAY()</f>
        <v>45958</v>
      </c>
      <c r="D4" s="18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Wednesday</v>
      </c>
      <c r="C7" s="4">
        <f ca="1">IFERROR(IF($C$4=0,"",$C$4-6), "")</f>
        <v>45952</v>
      </c>
      <c r="D7" s="6" t="s">
        <v>15</v>
      </c>
      <c r="E7" s="6"/>
      <c r="F7" s="6" t="s">
        <v>18</v>
      </c>
      <c r="G7" s="10"/>
      <c r="H7" s="6" t="s">
        <v>15</v>
      </c>
    </row>
    <row r="8" spans="2:8" ht="27.5" customHeight="1" x14ac:dyDescent="0.15">
      <c r="B8" s="5" t="str">
        <f ca="1">IFERROR(TEXT(TimeSheet9[[#This Row],[Date]],"aaaa"), "")</f>
        <v>Thursday</v>
      </c>
      <c r="C8" s="4">
        <f ca="1">IFERROR(IF($C$4=0,"",$C$4-5), "")</f>
        <v>45953</v>
      </c>
      <c r="D8" s="6" t="s">
        <v>16</v>
      </c>
      <c r="E8" s="6"/>
      <c r="F8" s="6" t="s">
        <v>19</v>
      </c>
      <c r="G8" s="10"/>
      <c r="H8" s="6" t="s">
        <v>16</v>
      </c>
    </row>
    <row r="9" spans="2:8" ht="30" customHeight="1" x14ac:dyDescent="0.15">
      <c r="B9" s="5" t="str">
        <f ca="1">IFERROR(TEXT(TimeSheet9[[#This Row],[Date]],"aaaa"), "")</f>
        <v>Friday</v>
      </c>
      <c r="C9" s="4">
        <f ca="1">IFERROR(IF($C$4=0,"",$C$4-4), "")</f>
        <v>45954</v>
      </c>
      <c r="D9" s="6" t="s">
        <v>16</v>
      </c>
      <c r="E9" s="6"/>
      <c r="F9" s="6" t="s">
        <v>20</v>
      </c>
      <c r="G9" s="10" t="s">
        <v>21</v>
      </c>
      <c r="H9" s="6" t="s">
        <v>16</v>
      </c>
    </row>
    <row r="10" spans="2:8" ht="28.25" customHeight="1" x14ac:dyDescent="0.15">
      <c r="B10" s="5" t="str">
        <f ca="1">IFERROR(TEXT(TimeSheet9[[#This Row],[Date]],"aaaa"), "")</f>
        <v>Saturday</v>
      </c>
      <c r="C10" s="4">
        <f ca="1">IFERROR(IF($C$4=0,"",$C$4-3), "")</f>
        <v>45955</v>
      </c>
      <c r="D10" s="6" t="s">
        <v>14</v>
      </c>
      <c r="E10" s="6"/>
      <c r="F10" s="6" t="s">
        <v>17</v>
      </c>
      <c r="G10" s="10"/>
      <c r="H10" s="6" t="s">
        <v>14</v>
      </c>
    </row>
    <row r="11" spans="2:8" ht="15" x14ac:dyDescent="0.15">
      <c r="B11" s="5" t="str">
        <f ca="1">IFERROR(TEXT(TimeSheet9[[#This Row],[Date]],"aaaa"), "")</f>
        <v>Sunday</v>
      </c>
      <c r="C11" s="4">
        <f ca="1">IFERROR(IF($C$4=0,"",$C$4-2), "")</f>
        <v>45956</v>
      </c>
      <c r="D11" s="6" t="s">
        <v>16</v>
      </c>
      <c r="E11" s="6"/>
      <c r="F11" s="6" t="s">
        <v>20</v>
      </c>
      <c r="G11" s="10" t="s">
        <v>22</v>
      </c>
      <c r="H11" s="6" t="s">
        <v>16</v>
      </c>
    </row>
    <row r="12" spans="2:8" ht="15" x14ac:dyDescent="0.15">
      <c r="B12" s="5" t="str">
        <f ca="1">IFERROR(TEXT(TimeSheet9[[#This Row],[Date]],"aaaa"), "")</f>
        <v>Monday</v>
      </c>
      <c r="C12" s="4">
        <f ca="1">IFERROR(IF($C$4=0,"",$C$4-1), "")</f>
        <v>45957</v>
      </c>
      <c r="D12" s="6" t="s">
        <v>16</v>
      </c>
      <c r="E12" s="6"/>
      <c r="F12" s="6" t="s">
        <v>20</v>
      </c>
      <c r="G12" s="10" t="s">
        <v>22</v>
      </c>
      <c r="H12" s="6" t="s">
        <v>16</v>
      </c>
    </row>
    <row r="13" spans="2:8" ht="15" x14ac:dyDescent="0.15">
      <c r="B13" s="5" t="str">
        <f ca="1">IFERROR(TEXT(TimeSheet9[[#This Row],[Date]],"aaaa"), "")</f>
        <v>Tuesday</v>
      </c>
      <c r="C13" s="4">
        <f ca="1">IFERROR(IF($C$4=0,"",$C$4), "")</f>
        <v>45958</v>
      </c>
      <c r="D13" s="6"/>
      <c r="E13" s="6"/>
      <c r="F13" s="6"/>
      <c r="G13" s="10"/>
      <c r="H13" s="6"/>
    </row>
    <row r="14" spans="2:8" x14ac:dyDescent="0.15">
      <c r="C14" s="9" t="s">
        <v>2</v>
      </c>
      <c r="D14" s="7" t="s">
        <v>23</v>
      </c>
      <c r="E14" s="7">
        <f>IFERROR(SUM(E7:E13), "")</f>
        <v>0</v>
      </c>
      <c r="F14" s="7">
        <f>IFERROR(SUM(F7:F13), "")</f>
        <v>0</v>
      </c>
      <c r="G14" s="7"/>
      <c r="H14" s="7" t="s">
        <v>23</v>
      </c>
    </row>
    <row r="15" spans="2:8" x14ac:dyDescent="0.15">
      <c r="D15" s="14"/>
      <c r="E15" s="14"/>
      <c r="F15" s="14"/>
      <c r="G15" s="14"/>
      <c r="H15" s="8">
        <f ca="1">C4</f>
        <v>45958</v>
      </c>
    </row>
    <row r="16" spans="2:8" ht="41.5" customHeight="1" x14ac:dyDescent="0.15">
      <c r="D16" s="19" t="s">
        <v>11</v>
      </c>
      <c r="E16" s="20"/>
      <c r="F16" s="20"/>
      <c r="G16" s="20"/>
      <c r="H16" s="13"/>
    </row>
    <row r="17" spans="4:8" x14ac:dyDescent="0.15">
      <c r="D17" s="14"/>
      <c r="E17" s="14"/>
      <c r="F17" s="14"/>
      <c r="G17" s="14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BCBB-E8C5-F34B-92C3-C7B91D889FAB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NICOSA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2025-10-28T18:32:20Z</dcterms:modified>
</cp:coreProperties>
</file>