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hameenamk-my.sharepoint.com/personal/charles230_hamk_fi/Documents/ALL PROJECTS/2024 Projects/AgriMOCKs/Budget/"/>
    </mc:Choice>
  </mc:AlternateContent>
  <xr:revisionPtr revIDLastSave="2" documentId="8_{4CAA68F7-71DE-47C7-8906-85BA4721C132}" xr6:coauthVersionLast="47" xr6:coauthVersionMax="47" xr10:uidLastSave="{BA5F73BA-C03A-406E-B7C6-513D16160541}"/>
  <bookViews>
    <workbookView xWindow="-110" yWindow="-110" windowWidth="19420" windowHeight="11500" xr2:uid="{DFEC5EE2-E216-40CF-B735-E6AB5ABE1D0C}"/>
  </bookViews>
  <sheets>
    <sheet name="State of finance Feb 25 -Apr 26" sheetId="2" r:id="rId1"/>
  </sheets>
  <externalReferences>
    <externalReference r:id="rId2"/>
    <externalReference r:id="rId3"/>
    <externalReference r:id="rId4"/>
  </externalReferences>
  <definedNames>
    <definedName name="COFINPERCENT">[1]Instructions!$E$35</definedName>
    <definedName name="EMP_OTHER">[1]Instructions!$C$49</definedName>
    <definedName name="EMP_TYPE1">[1]Instructions!$C$45</definedName>
    <definedName name="EMP_TYPE2">[1]Instructions!$C$46</definedName>
    <definedName name="EMP_TYPE3">[1]Instructions!$C$47</definedName>
    <definedName name="EMP_TYPE4">[1]Instructions!$C$48</definedName>
    <definedName name="MAXSUB">[1]Instructions!$E$34</definedName>
    <definedName name="MyRequetedEUContribution">[2]Referential!$B$12</definedName>
    <definedName name="StatusBudget">'[3]Whole Project Budget'!#REF!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2" l="1"/>
  <c r="F13" i="2"/>
  <c r="F14" i="2" s="1"/>
  <c r="E13" i="2"/>
  <c r="E14" i="2" s="1"/>
  <c r="D13" i="2"/>
  <c r="D14" i="2" s="1"/>
  <c r="B13" i="2"/>
  <c r="B14" i="2" s="1"/>
  <c r="G12" i="2"/>
  <c r="G10" i="2"/>
  <c r="G8" i="2"/>
  <c r="G14" i="2" l="1"/>
  <c r="G13" i="2"/>
</calcChain>
</file>

<file path=xl/sharedStrings.xml><?xml version="1.0" encoding="utf-8"?>
<sst xmlns="http://schemas.openxmlformats.org/spreadsheetml/2006/main" count="38" uniqueCount="31">
  <si>
    <t>Consortium Financial Statement (Project 101193598 — AGRI- MOCKS)</t>
  </si>
  <si>
    <t>FINANCIAL STATEMENT FOR THE ACTION FOR REPORTING PERIOD: FEB 2025 - APR 2026</t>
  </si>
  <si>
    <t>Eligible lump sum contributions (per work package)</t>
  </si>
  <si>
    <t>Total Costs</t>
  </si>
  <si>
    <t>WP 001
Setting-off</t>
  </si>
  <si>
    <t>WP 002
Curricula update and development of new curricula</t>
  </si>
  <si>
    <t>WP 003
Teacher capacity building</t>
  </si>
  <si>
    <t>WP 004
Collaborative learning ecosystem</t>
  </si>
  <si>
    <t>WP 005
Impact and Dissemination</t>
  </si>
  <si>
    <t>Forms of funding</t>
  </si>
  <si>
    <t>Lump sum contribution</t>
  </si>
  <si>
    <t>Status of completion</t>
  </si>
  <si>
    <t>Partially completed</t>
  </si>
  <si>
    <t>Not completed</t>
  </si>
  <si>
    <t>a</t>
  </si>
  <si>
    <t>b</t>
  </si>
  <si>
    <t>c</t>
  </si>
  <si>
    <t>d</t>
  </si>
  <si>
    <t>e</t>
  </si>
  <si>
    <t>I=a+b+c+d+e</t>
  </si>
  <si>
    <t>Direct Personnel Costs</t>
  </si>
  <si>
    <t>Subcontracting Costs</t>
  </si>
  <si>
    <t>Travel and Cost of stay</t>
  </si>
  <si>
    <t>Equipment</t>
  </si>
  <si>
    <t>Other goods, works and services</t>
  </si>
  <si>
    <t>Indirect cost</t>
  </si>
  <si>
    <t>Total  consortium</t>
  </si>
  <si>
    <t>HAMK through the Coordinator and Finance Responsible Person hereby confirms that:</t>
  </si>
  <si>
    <t>The information provided is complete, reliable and true.</t>
  </si>
  <si>
    <t>The lump sum contributions declared are eligible (in particular, the work packages have been completed and the work has been properly implemented and/or the results were achieved; see Article 6).</t>
  </si>
  <si>
    <t>The proper implementation of the action/achievement of the results can be substantiated by adequate records and supporting documentation that will be produced upon request or in the context of checks, reviews, audits and investigations (see Articles 19, 21 and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</si>
</sst>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
    <numFmt numFmtId="165" formatCode="#,##0.00\ &quot;€&quot;"/>
  </numFmts>
  <fonts count="11">
    <font>
      <sz val="11"/>
      <color theme="1"/>
      <name val="Aptos Narrow"/>
      <family val="2"/>
      <scheme val="minor"/>
    </font>
    <font>
      <sz val="10"/>
      <color rgb="FF000000"/>
      <name val="Aptos Narrow"/>
      <family val="1"/>
      <scheme val="minor"/>
    </font>
    <font>
      <b/>
      <sz val="11"/>
      <color theme="1"/>
      <name val="Calibri"/>
      <family val="2"/>
    </font>
    <font>
      <b/>
      <sz val="12"/>
      <color theme="1"/>
      <name val="Calibri"/>
      <family val="2"/>
    </font>
    <font>
      <sz val="10"/>
      <name val="Times New Roman"/>
      <family val="1"/>
    </font>
    <font>
      <sz val="12"/>
      <color theme="1"/>
      <name val="Calibri"/>
      <family val="2"/>
    </font>
    <font>
      <sz val="10"/>
      <color rgb="FF000000"/>
      <name val="Calibri"/>
      <family val="2"/>
    </font>
    <font>
      <sz val="12"/>
      <color rgb="FF000000"/>
      <name val="Calibri"/>
      <family val="2"/>
    </font>
    <font>
      <sz val="10"/>
      <color theme="1"/>
      <name val="&quot;Times New Roman&quot;"/>
    </font>
    <font>
      <b/>
      <sz val="12"/>
      <color rgb="FF000000"/>
      <name val="Calibri"/>
      <family val="2"/>
    </font>
    <font>
      <b/>
      <sz val="12"/>
      <color rgb="FFFF0000"/>
      <name val="Calibri"/>
      <family val="2"/>
    </font>
  </fonts>
  <fills count="10">
    <fill>
      <patternFill patternType="none"/>
    </fill>
    <fill>
      <patternFill patternType="gray125"/>
    </fill>
    <fill>
      <patternFill patternType="solid">
        <fgColor rgb="FFC5D9F0"/>
        <bgColor rgb="FFC5D9F0"/>
      </patternFill>
    </fill>
    <fill>
      <patternFill patternType="solid">
        <fgColor theme="0" tint="-4.9989318521683403E-2"/>
        <bgColor rgb="FFC5D9F0"/>
      </patternFill>
    </fill>
    <fill>
      <patternFill patternType="solid">
        <fgColor theme="4" tint="0.59999389629810485"/>
        <bgColor indexed="64"/>
      </patternFill>
    </fill>
    <fill>
      <patternFill patternType="solid">
        <fgColor theme="4" tint="0.59999389629810485"/>
        <bgColor rgb="FFD8D8D8"/>
      </patternFill>
    </fill>
    <fill>
      <patternFill patternType="solid">
        <fgColor theme="4" tint="0.59999389629810485"/>
        <bgColor rgb="FFEDF3F8"/>
      </patternFill>
    </fill>
    <fill>
      <patternFill patternType="solid">
        <fgColor theme="0"/>
        <bgColor indexed="64"/>
      </patternFill>
    </fill>
    <fill>
      <patternFill patternType="solid">
        <fgColor rgb="FFEDF3F8"/>
        <bgColor rgb="FFEDF3F8"/>
      </patternFill>
    </fill>
    <fill>
      <patternFill patternType="solid">
        <fgColor theme="0"/>
        <bgColor rgb="FFD8D8D8"/>
      </patternFill>
    </fill>
  </fills>
  <borders count="16">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s>
  <cellStyleXfs count="2">
    <xf numFmtId="0" fontId="0" fillId="0" borderId="0"/>
    <xf numFmtId="0" fontId="1" fillId="0" borderId="0"/>
  </cellStyleXfs>
  <cellXfs count="43">
    <xf numFmtId="0" fontId="0" fillId="0" borderId="0" xfId="0"/>
    <xf numFmtId="0" fontId="2" fillId="0" borderId="0" xfId="1" applyFont="1" applyAlignment="1">
      <alignment horizontal="center" vertical="top" wrapText="1"/>
    </xf>
    <xf numFmtId="0" fontId="1" fillId="0" borderId="0" xfId="1" applyAlignment="1">
      <alignment horizontal="left" vertical="top"/>
    </xf>
    <xf numFmtId="0" fontId="1" fillId="0" borderId="0" xfId="1" applyAlignment="1">
      <alignment horizontal="left" vertical="top"/>
    </xf>
    <xf numFmtId="0" fontId="3" fillId="0" borderId="0" xfId="1" applyFont="1" applyAlignment="1">
      <alignment horizontal="center" vertical="top" wrapText="1"/>
    </xf>
    <xf numFmtId="0" fontId="4" fillId="0" borderId="1" xfId="1" applyFont="1" applyBorder="1" applyAlignment="1">
      <alignment horizontal="left" vertical="top"/>
    </xf>
    <xf numFmtId="0" fontId="3" fillId="2" borderId="2" xfId="1" applyFont="1" applyFill="1" applyBorder="1" applyAlignment="1">
      <alignment horizontal="center" vertical="center" wrapText="1"/>
    </xf>
    <xf numFmtId="0" fontId="4" fillId="0" borderId="3" xfId="1" applyFont="1" applyBorder="1" applyAlignment="1">
      <alignment horizontal="left" vertical="top"/>
    </xf>
    <xf numFmtId="0" fontId="3" fillId="2" borderId="4" xfId="1" applyFont="1" applyFill="1" applyBorder="1" applyAlignment="1">
      <alignment horizontal="center" vertical="center" wrapText="1"/>
    </xf>
    <xf numFmtId="0" fontId="4" fillId="0" borderId="5" xfId="1" applyFont="1" applyBorder="1" applyAlignment="1">
      <alignment horizontal="left" vertical="top"/>
    </xf>
    <xf numFmtId="0" fontId="3" fillId="2" borderId="6" xfId="1" applyFont="1" applyFill="1" applyBorder="1" applyAlignment="1">
      <alignment horizontal="center" vertical="center" wrapText="1"/>
    </xf>
    <xf numFmtId="0" fontId="4" fillId="0" borderId="7" xfId="1" applyFont="1" applyBorder="1" applyAlignment="1">
      <alignment horizontal="center" vertical="top"/>
    </xf>
    <xf numFmtId="0" fontId="5" fillId="2" borderId="6" xfId="1" applyFont="1" applyFill="1" applyBorder="1" applyAlignment="1">
      <alignment horizontal="center" vertical="center" wrapText="1"/>
    </xf>
    <xf numFmtId="0" fontId="3" fillId="2" borderId="6" xfId="1" applyFont="1" applyFill="1" applyBorder="1" applyAlignment="1">
      <alignment horizontal="left" vertical="center" wrapText="1"/>
    </xf>
    <xf numFmtId="0" fontId="4" fillId="0" borderId="8" xfId="1" applyFont="1" applyBorder="1" applyAlignment="1">
      <alignment horizontal="center" vertical="top"/>
    </xf>
    <xf numFmtId="0" fontId="3" fillId="3" borderId="6" xfId="1" applyFont="1" applyFill="1" applyBorder="1" applyAlignment="1">
      <alignment horizontal="left" vertical="center" wrapText="1"/>
    </xf>
    <xf numFmtId="164" fontId="6" fillId="4" borderId="6" xfId="1" applyNumberFormat="1" applyFont="1" applyFill="1" applyBorder="1" applyAlignment="1">
      <alignment horizontal="center" vertical="center" wrapText="1"/>
    </xf>
    <xf numFmtId="0" fontId="6" fillId="5" borderId="6" xfId="1" applyFont="1" applyFill="1" applyBorder="1" applyAlignment="1">
      <alignment horizontal="center" vertical="center" wrapText="1"/>
    </xf>
    <xf numFmtId="165" fontId="6" fillId="6" borderId="6" xfId="1" applyNumberFormat="1" applyFont="1" applyFill="1" applyBorder="1" applyAlignment="1">
      <alignment horizontal="center" vertical="center" wrapText="1"/>
    </xf>
    <xf numFmtId="0" fontId="5" fillId="2" borderId="6" xfId="1" applyFont="1" applyFill="1" applyBorder="1" applyAlignment="1">
      <alignment horizontal="left" vertical="center" wrapText="1"/>
    </xf>
    <xf numFmtId="164" fontId="7" fillId="7" borderId="6" xfId="1" applyNumberFormat="1" applyFont="1" applyFill="1" applyBorder="1" applyAlignment="1">
      <alignment horizontal="right" vertical="center" wrapText="1"/>
    </xf>
    <xf numFmtId="164" fontId="7" fillId="7" borderId="9" xfId="1" applyNumberFormat="1" applyFont="1" applyFill="1" applyBorder="1" applyAlignment="1">
      <alignment horizontal="right" vertical="center" wrapText="1"/>
    </xf>
    <xf numFmtId="165" fontId="7" fillId="8" borderId="6" xfId="1" applyNumberFormat="1" applyFont="1" applyFill="1" applyBorder="1" applyAlignment="1">
      <alignment horizontal="right" vertical="center" wrapText="1"/>
    </xf>
    <xf numFmtId="165" fontId="7" fillId="9" borderId="9" xfId="1" applyNumberFormat="1" applyFont="1" applyFill="1" applyBorder="1" applyAlignment="1">
      <alignment horizontal="left" vertical="center" wrapText="1"/>
    </xf>
    <xf numFmtId="164" fontId="5" fillId="7" borderId="6" xfId="1" applyNumberFormat="1" applyFont="1" applyFill="1" applyBorder="1" applyAlignment="1">
      <alignment horizontal="right" vertical="center" wrapText="1"/>
    </xf>
    <xf numFmtId="164" fontId="5" fillId="7" borderId="9" xfId="1" applyNumberFormat="1" applyFont="1" applyFill="1" applyBorder="1" applyAlignment="1">
      <alignment horizontal="right" vertical="center" wrapText="1"/>
    </xf>
    <xf numFmtId="165" fontId="8" fillId="9" borderId="9" xfId="1" applyNumberFormat="1" applyFont="1" applyFill="1" applyBorder="1" applyAlignment="1">
      <alignment horizontal="left" vertical="center"/>
    </xf>
    <xf numFmtId="164" fontId="9" fillId="8" borderId="6" xfId="1" applyNumberFormat="1" applyFont="1" applyFill="1" applyBorder="1" applyAlignment="1">
      <alignment vertical="center" wrapText="1"/>
    </xf>
    <xf numFmtId="165" fontId="9" fillId="8" borderId="6" xfId="1" applyNumberFormat="1" applyFont="1" applyFill="1" applyBorder="1" applyAlignment="1">
      <alignment horizontal="right" vertical="center" wrapText="1"/>
    </xf>
    <xf numFmtId="0" fontId="7" fillId="0" borderId="3" xfId="1" applyFont="1" applyBorder="1" applyAlignment="1">
      <alignment horizontal="left" vertical="top" wrapText="1"/>
    </xf>
    <xf numFmtId="0" fontId="3" fillId="0" borderId="10" xfId="1" applyFont="1" applyBorder="1" applyAlignment="1">
      <alignment horizontal="left" vertical="center" wrapText="1"/>
    </xf>
    <xf numFmtId="0" fontId="3" fillId="0" borderId="11" xfId="1" applyFont="1" applyBorder="1" applyAlignment="1">
      <alignment horizontal="left" vertical="center" wrapText="1"/>
    </xf>
    <xf numFmtId="0" fontId="7" fillId="0" borderId="11" xfId="1" applyFont="1" applyBorder="1" applyAlignment="1">
      <alignment horizontal="left" vertical="center" wrapText="1"/>
    </xf>
    <xf numFmtId="0" fontId="7" fillId="0" borderId="12" xfId="1" applyFont="1" applyBorder="1" applyAlignment="1">
      <alignment horizontal="left" vertical="center" wrapText="1"/>
    </xf>
    <xf numFmtId="0" fontId="3" fillId="0" borderId="13" xfId="1" applyFont="1" applyBorder="1" applyAlignment="1">
      <alignment horizontal="left" vertical="center" wrapText="1"/>
    </xf>
    <xf numFmtId="0" fontId="3" fillId="0" borderId="0" xfId="1" applyFont="1" applyAlignment="1">
      <alignment horizontal="left" vertical="center" wrapText="1"/>
    </xf>
    <xf numFmtId="0" fontId="7" fillId="0" borderId="0" xfId="1" applyFont="1" applyAlignment="1">
      <alignment horizontal="left" vertical="center" wrapText="1"/>
    </xf>
    <xf numFmtId="0" fontId="7" fillId="0" borderId="1" xfId="1" applyFont="1" applyBorder="1" applyAlignment="1">
      <alignment horizontal="left" vertical="center" wrapText="1"/>
    </xf>
    <xf numFmtId="0" fontId="5" fillId="0" borderId="13" xfId="1" applyFont="1" applyBorder="1" applyAlignment="1">
      <alignment horizontal="left" vertical="top" wrapText="1"/>
    </xf>
    <xf numFmtId="0" fontId="5" fillId="0" borderId="14" xfId="1" applyFont="1" applyBorder="1" applyAlignment="1">
      <alignment horizontal="left" vertical="top" wrapText="1"/>
    </xf>
    <xf numFmtId="0" fontId="4" fillId="0" borderId="15" xfId="1" applyFont="1" applyBorder="1" applyAlignment="1">
      <alignment horizontal="left" vertical="top"/>
    </xf>
    <xf numFmtId="0" fontId="7" fillId="0" borderId="0" xfId="1" applyFont="1" applyAlignment="1">
      <alignment horizontal="left" vertical="top"/>
    </xf>
    <xf numFmtId="0" fontId="10" fillId="0" borderId="0" xfId="1" applyFont="1" applyAlignment="1">
      <alignment horizontal="left" vertical="top"/>
    </xf>
  </cellXfs>
  <cellStyles count="2">
    <cellStyle name="Normal" xfId="0" builtinId="0"/>
    <cellStyle name="Normal 2" xfId="1" xr:uid="{B9B7C7BC-8A5D-43E8-AAA8-A56FAA2491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nna4\Downloads\CBHE%20EMBRACE%20final%20budg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iyun1\Documents\Documents\Egypt\Actives\Submitted_ACTIVE-ATS_Budget_ERASMUS_LSII.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hameenamk-my.sharepoint.com/personal/charles230_hamk_fi/Documents/ALL%20PROJECTS/2024%20Projects/AgriMOCKs/Budget/AgriMOCKS_Summary%20financial%20reporting.xlsx" TargetMode="External"/><Relationship Id="rId1" Type="http://schemas.openxmlformats.org/officeDocument/2006/relationships/externalLinkPath" Target="AgriMOCKS_Summary%20financial%20repor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eneficiaries List"/>
      <sheetName val="Work Packages List"/>
      <sheetName val="BE 001"/>
      <sheetName val="BE 002"/>
      <sheetName val="BE 003"/>
      <sheetName val="BE 004"/>
      <sheetName val="BE 005"/>
      <sheetName val="BE 006"/>
      <sheetName val="BE 007"/>
      <sheetName val="Estim costs of the project"/>
      <sheetName val="Proposal Budget"/>
      <sheetName val="BE-WP Overview"/>
      <sheetName val="Country List"/>
      <sheetName val="BE-WP Person Months"/>
      <sheetName val="Operations"/>
      <sheetName val="EGR"/>
      <sheetName val="Depreciation Costs"/>
      <sheetName val="Any comments"/>
      <sheetName val="Referential"/>
      <sheetName val="UpdateParameters"/>
      <sheetName val="BE xx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eneficiaries List"/>
      <sheetName val="Work Packages List"/>
      <sheetName val="BE 001"/>
      <sheetName val="BE 002"/>
      <sheetName val="BE 003"/>
      <sheetName val="BE 004"/>
      <sheetName val="Estim costs of the project"/>
      <sheetName val="Proposal Budget"/>
      <sheetName val="BE-WP Overview"/>
      <sheetName val="Country List"/>
      <sheetName val="BE-WP Person Months"/>
      <sheetName val="Operations"/>
      <sheetName val="EGR"/>
      <sheetName val="Depreciation Costs"/>
      <sheetName val="Any comments"/>
      <sheetName val="Referential"/>
      <sheetName val="UpdateParameters"/>
      <sheetName val="BE xx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hole Project Budget"/>
      <sheetName val="1.1.-31.3.2026"/>
      <sheetName val="1.4.-30.6.2026"/>
      <sheetName val="1.7.-30.9.2026"/>
      <sheetName val="1.10.-31.12.2026"/>
      <sheetName val="1.1.-31.3.2027"/>
      <sheetName val="1.4.-30.6.2027"/>
      <sheetName val="1.7.-30.9.2027"/>
      <sheetName val="1.10.-31.12.2027"/>
      <sheetName val="Total requested"/>
      <sheetName val="Unused fund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534F5-9137-4BA3-9246-AF8A24F28DE5}">
  <dimension ref="A1:G22"/>
  <sheetViews>
    <sheetView tabSelected="1" workbookViewId="0">
      <selection activeCell="I13" sqref="I13"/>
    </sheetView>
  </sheetViews>
  <sheetFormatPr defaultColWidth="13.1796875" defaultRowHeight="15" customHeight="1"/>
  <cols>
    <col min="1" max="1" width="23.08984375" style="3" customWidth="1"/>
    <col min="2" max="2" width="20" style="3" customWidth="1"/>
    <col min="3" max="3" width="22.08984375" style="3" customWidth="1"/>
    <col min="4" max="4" width="19.26953125" style="3" customWidth="1"/>
    <col min="5" max="5" width="21.453125" style="3" customWidth="1"/>
    <col min="6" max="6" width="18.54296875" style="3" customWidth="1"/>
    <col min="7" max="7" width="14.453125" style="3" customWidth="1"/>
    <col min="8" max="26" width="8" style="3" customWidth="1"/>
    <col min="27" max="16384" width="13.1796875" style="3"/>
  </cols>
  <sheetData>
    <row r="1" spans="1:7" ht="16.5" customHeight="1">
      <c r="A1" s="1" t="s">
        <v>0</v>
      </c>
      <c r="B1" s="2"/>
      <c r="C1" s="2"/>
      <c r="D1" s="2"/>
      <c r="E1" s="2"/>
      <c r="F1" s="2"/>
      <c r="G1" s="2"/>
    </row>
    <row r="2" spans="1:7" ht="16.5" customHeight="1">
      <c r="A2" s="4" t="s">
        <v>1</v>
      </c>
      <c r="B2" s="2"/>
      <c r="C2" s="2"/>
      <c r="D2" s="2"/>
      <c r="E2" s="2"/>
      <c r="F2" s="2"/>
      <c r="G2" s="2"/>
    </row>
    <row r="3" spans="1:7" ht="21" customHeight="1">
      <c r="A3" s="5"/>
      <c r="B3" s="6" t="s">
        <v>2</v>
      </c>
      <c r="C3" s="7"/>
      <c r="D3" s="7"/>
      <c r="E3" s="7"/>
      <c r="F3" s="7"/>
      <c r="G3" s="8" t="s">
        <v>3</v>
      </c>
    </row>
    <row r="4" spans="1:7" ht="58" customHeight="1">
      <c r="A4" s="9"/>
      <c r="B4" s="10" t="s">
        <v>4</v>
      </c>
      <c r="C4" s="10" t="s">
        <v>5</v>
      </c>
      <c r="D4" s="10" t="s">
        <v>6</v>
      </c>
      <c r="E4" s="10" t="s">
        <v>7</v>
      </c>
      <c r="F4" s="10" t="s">
        <v>8</v>
      </c>
      <c r="G4" s="11"/>
    </row>
    <row r="5" spans="1:7" ht="32" customHeight="1">
      <c r="A5" s="10" t="s">
        <v>9</v>
      </c>
      <c r="B5" s="12" t="s">
        <v>10</v>
      </c>
      <c r="C5" s="12" t="s">
        <v>10</v>
      </c>
      <c r="D5" s="12" t="s">
        <v>10</v>
      </c>
      <c r="E5" s="12" t="s">
        <v>10</v>
      </c>
      <c r="F5" s="12" t="s">
        <v>10</v>
      </c>
      <c r="G5" s="11"/>
    </row>
    <row r="6" spans="1:7" ht="21" customHeight="1">
      <c r="A6" s="13" t="s">
        <v>11</v>
      </c>
      <c r="B6" s="10" t="s">
        <v>12</v>
      </c>
      <c r="C6" s="10" t="s">
        <v>13</v>
      </c>
      <c r="D6" s="10" t="s">
        <v>13</v>
      </c>
      <c r="E6" s="10" t="s">
        <v>12</v>
      </c>
      <c r="F6" s="10" t="s">
        <v>12</v>
      </c>
      <c r="G6" s="14"/>
    </row>
    <row r="7" spans="1:7" ht="10.5" customHeight="1">
      <c r="A7" s="15"/>
      <c r="B7" s="16" t="s">
        <v>14</v>
      </c>
      <c r="C7" s="16" t="s">
        <v>15</v>
      </c>
      <c r="D7" s="16" t="s">
        <v>16</v>
      </c>
      <c r="E7" s="17" t="s">
        <v>17</v>
      </c>
      <c r="F7" s="16" t="s">
        <v>18</v>
      </c>
      <c r="G7" s="18" t="s">
        <v>19</v>
      </c>
    </row>
    <row r="8" spans="1:7" ht="15" customHeight="1">
      <c r="A8" s="19" t="s">
        <v>20</v>
      </c>
      <c r="B8" s="20">
        <v>10557</v>
      </c>
      <c r="C8" s="21">
        <v>11173</v>
      </c>
      <c r="D8" s="21">
        <v>60</v>
      </c>
      <c r="E8" s="21">
        <v>97</v>
      </c>
      <c r="F8" s="21">
        <v>1445</v>
      </c>
      <c r="G8" s="22">
        <f>SUM(B8:F8)</f>
        <v>23332</v>
      </c>
    </row>
    <row r="9" spans="1:7" ht="15" customHeight="1">
      <c r="A9" s="19" t="s">
        <v>21</v>
      </c>
      <c r="B9" s="20"/>
      <c r="C9" s="21"/>
      <c r="D9" s="21"/>
      <c r="E9" s="23"/>
      <c r="F9" s="21"/>
      <c r="G9" s="22"/>
    </row>
    <row r="10" spans="1:7" ht="15" customHeight="1">
      <c r="A10" s="19" t="s">
        <v>22</v>
      </c>
      <c r="B10" s="24">
        <v>4445</v>
      </c>
      <c r="C10" s="25"/>
      <c r="D10" s="25"/>
      <c r="E10" s="26"/>
      <c r="F10" s="25"/>
      <c r="G10" s="22">
        <f t="shared" ref="G10:G13" si="0">SUM(B10:F10)</f>
        <v>4445</v>
      </c>
    </row>
    <row r="11" spans="1:7" ht="15" customHeight="1">
      <c r="A11" s="19" t="s">
        <v>23</v>
      </c>
      <c r="B11" s="24"/>
      <c r="C11" s="25"/>
      <c r="D11" s="25"/>
      <c r="E11" s="26"/>
      <c r="F11" s="25"/>
      <c r="G11" s="22"/>
    </row>
    <row r="12" spans="1:7" ht="15" customHeight="1">
      <c r="A12" s="19" t="s">
        <v>24</v>
      </c>
      <c r="B12" s="24">
        <v>51</v>
      </c>
      <c r="C12" s="25"/>
      <c r="D12" s="25"/>
      <c r="E12" s="26"/>
      <c r="F12" s="25"/>
      <c r="G12" s="22">
        <f t="shared" si="0"/>
        <v>51</v>
      </c>
    </row>
    <row r="13" spans="1:7" ht="15" customHeight="1">
      <c r="A13" s="19" t="s">
        <v>25</v>
      </c>
      <c r="B13" s="24">
        <f>SUM(B8,B10,B12)*0.07</f>
        <v>1053.71</v>
      </c>
      <c r="C13" s="25">
        <v>782.14</v>
      </c>
      <c r="D13" s="24">
        <f>SUM(D8,D10,D12)*0.07</f>
        <v>4.2</v>
      </c>
      <c r="E13" s="24">
        <f>SUM(E8,E10,E12)*0.07</f>
        <v>6.7900000000000009</v>
      </c>
      <c r="F13" s="24">
        <f>SUM(F8,F10,F12)*0.07</f>
        <v>101.15</v>
      </c>
      <c r="G13" s="22">
        <f t="shared" si="0"/>
        <v>1947.99</v>
      </c>
    </row>
    <row r="14" spans="1:7" ht="15" customHeight="1">
      <c r="A14" s="13" t="s">
        <v>26</v>
      </c>
      <c r="B14" s="27">
        <f>SUM(B7:B13)</f>
        <v>16106.71</v>
      </c>
      <c r="C14" s="27">
        <f>SUM(C7:C13)</f>
        <v>11955.14</v>
      </c>
      <c r="D14" s="27">
        <f>SUM(D7:D13)</f>
        <v>64.2</v>
      </c>
      <c r="E14" s="27">
        <f>SUM(E7:E13)</f>
        <v>103.79</v>
      </c>
      <c r="F14" s="27">
        <f>SUM(F7:F13)</f>
        <v>1546.15</v>
      </c>
      <c r="G14" s="28">
        <f>SUM(B14:F14)</f>
        <v>29775.99</v>
      </c>
    </row>
    <row r="15" spans="1:7" ht="16" customHeight="1">
      <c r="A15" s="29"/>
      <c r="B15" s="7"/>
      <c r="C15" s="7"/>
      <c r="D15" s="7"/>
      <c r="E15" s="7"/>
      <c r="F15" s="7"/>
      <c r="G15" s="7"/>
    </row>
    <row r="16" spans="1:7" ht="30.75" customHeight="1">
      <c r="A16" s="30" t="s">
        <v>27</v>
      </c>
      <c r="B16" s="31"/>
      <c r="C16" s="32"/>
      <c r="D16" s="32"/>
      <c r="E16" s="32"/>
      <c r="F16" s="32"/>
      <c r="G16" s="33"/>
    </row>
    <row r="17" spans="1:7" ht="12" customHeight="1">
      <c r="A17" s="34"/>
      <c r="B17" s="35"/>
      <c r="C17" s="36"/>
      <c r="D17" s="36"/>
      <c r="E17" s="36"/>
      <c r="F17" s="36"/>
      <c r="G17" s="37"/>
    </row>
    <row r="18" spans="1:7" ht="13.5" customHeight="1">
      <c r="A18" s="38" t="s">
        <v>28</v>
      </c>
      <c r="B18" s="2"/>
      <c r="C18" s="2"/>
      <c r="D18" s="2"/>
      <c r="E18" s="2"/>
      <c r="F18" s="2"/>
      <c r="G18" s="5"/>
    </row>
    <row r="19" spans="1:7" ht="12.75" customHeight="1">
      <c r="A19" s="38" t="s">
        <v>29</v>
      </c>
      <c r="B19" s="2"/>
      <c r="C19" s="2"/>
      <c r="D19" s="2"/>
      <c r="E19" s="2"/>
      <c r="F19" s="2"/>
      <c r="G19" s="5"/>
    </row>
    <row r="20" spans="1:7" ht="42" customHeight="1">
      <c r="A20" s="39" t="s">
        <v>30</v>
      </c>
      <c r="B20" s="40"/>
      <c r="C20" s="40"/>
      <c r="D20" s="40"/>
      <c r="E20" s="40"/>
      <c r="F20" s="40"/>
      <c r="G20" s="9"/>
    </row>
    <row r="21" spans="1:7" ht="15.75" customHeight="1">
      <c r="A21" s="41"/>
      <c r="B21" s="41"/>
      <c r="C21" s="41"/>
      <c r="D21" s="41"/>
      <c r="E21" s="41"/>
      <c r="F21" s="41"/>
      <c r="G21" s="41"/>
    </row>
    <row r="22" spans="1:7" ht="15.75" customHeight="1">
      <c r="A22" s="42"/>
      <c r="B22" s="41"/>
      <c r="C22" s="41"/>
      <c r="D22" s="41"/>
      <c r="E22" s="41"/>
      <c r="F22" s="41"/>
      <c r="G22" s="41"/>
    </row>
  </sheetData>
  <mergeCells count="10">
    <mergeCell ref="A16:B16"/>
    <mergeCell ref="A18:G18"/>
    <mergeCell ref="A19:G19"/>
    <mergeCell ref="A20:G20"/>
    <mergeCell ref="A1:G1"/>
    <mergeCell ref="A2:G2"/>
    <mergeCell ref="A3:A4"/>
    <mergeCell ref="B3:F3"/>
    <mergeCell ref="G3:G6"/>
    <mergeCell ref="A15:G15"/>
  </mergeCells>
  <pageMargins left="0.7" right="0.7" top="0.75" bottom="0.75" header="0" footer="0"/>
  <pageSetup paperSize="9" orientation="portrait" r:id="rId1"/>
  <headerFooter>
    <oddHeader>&amp;R&amp;"Aptos"&amp;11&amp;K000000 Luottamuksellinen - Confidential (3Y)&amp;1#_x000D_</oddHeader>
  </headerFooter>
</worksheet>
</file>

<file path=docMetadata/LabelInfo.xml><?xml version="1.0" encoding="utf-8"?>
<clbl:labelList xmlns:clbl="http://schemas.microsoft.com/office/2020/mipLabelMetadata">
  <clbl:label id="{78407683-73c5-4ab0-822f-ba3ae7600aea}" enabled="1" method="Standard" siteId="{fbd2f045-b34c-4673-9534-8f2374355ce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State of finance Feb 25 -Apr 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Njemo Batumani</dc:creator>
  <cp:lastModifiedBy>Charles Njemo Batumani</cp:lastModifiedBy>
  <dcterms:created xsi:type="dcterms:W3CDTF">2026-05-22T10:34:51Z</dcterms:created>
  <dcterms:modified xsi:type="dcterms:W3CDTF">2026-05-22T10:38:43Z</dcterms:modified>
</cp:coreProperties>
</file>